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RABAJO\A_2021\SEMESTRE II\ACTIVOS_INF_2022\DOC_SGI_PUBLICAR\FIRMADOS\"/>
    </mc:Choice>
  </mc:AlternateContent>
  <xr:revisionPtr revIDLastSave="0" documentId="13_ncr:1_{57583E7D-EA4B-4BB0-9468-BA0A50B6A46D}" xr6:coauthVersionLast="47" xr6:coauthVersionMax="47" xr10:uidLastSave="{00000000-0000-0000-0000-000000000000}"/>
  <bookViews>
    <workbookView xWindow="-120" yWindow="-120" windowWidth="24240" windowHeight="13140" tabRatio="782" xr2:uid="{00000000-000D-0000-FFFF-FFFF00000000}"/>
  </bookViews>
  <sheets>
    <sheet name="Activos de Informacion" sheetId="19" r:id="rId1"/>
    <sheet name="Hoja2" sheetId="22" state="hidden" r:id="rId2"/>
    <sheet name="DATOS2" sheetId="21" state="hidden" r:id="rId3"/>
    <sheet name="Instrucciones diligenciamiento" sheetId="18" r:id="rId4"/>
    <sheet name="DATOS" sheetId="20" state="hidden" r:id="rId5"/>
  </sheets>
  <externalReferences>
    <externalReference r:id="rId6"/>
    <externalReference r:id="rId7"/>
  </externalReferences>
  <definedNames>
    <definedName name="_xlnm._FilterDatabase" localSheetId="0" hidden="1">'Activos de Informacion'!$A$8:$BI$28</definedName>
    <definedName name="Activos">#REF!</definedName>
    <definedName name="ActivosP1" localSheetId="0">#REF!</definedName>
    <definedName name="ActivosP1">#REF!</definedName>
    <definedName name="ActivosP10" localSheetId="0">#REF!</definedName>
    <definedName name="ActivosP10">#REF!</definedName>
    <definedName name="ActivosP11" localSheetId="0">#REF!</definedName>
    <definedName name="ActivosP11">#REF!</definedName>
    <definedName name="Activosp11000" localSheetId="0">#REF!</definedName>
    <definedName name="Activosp11000">#REF!</definedName>
    <definedName name="ActivosP12" localSheetId="0">#REF!</definedName>
    <definedName name="ActivosP12">#REF!</definedName>
    <definedName name="ActivosP2" localSheetId="0">#REF!</definedName>
    <definedName name="ActivosP2">#REF!</definedName>
    <definedName name="ActivosP3" localSheetId="0">#REF!</definedName>
    <definedName name="ActivosP3">#REF!</definedName>
    <definedName name="ActivosP4" localSheetId="0">#REF!</definedName>
    <definedName name="ActivosP4">#REF!</definedName>
    <definedName name="ActivosP5" localSheetId="0">#REF!</definedName>
    <definedName name="ActivosP5">#REF!</definedName>
    <definedName name="ActivosP6" localSheetId="0">#REF!</definedName>
    <definedName name="ActivosP6">#REF!</definedName>
    <definedName name="ActivosP7" localSheetId="0">#REF!</definedName>
    <definedName name="ActivosP7">#REF!</definedName>
    <definedName name="ActivosP8" localSheetId="0">#REF!</definedName>
    <definedName name="ActivosP8">#REF!</definedName>
    <definedName name="ActivosP9" localSheetId="0">#REF!</definedName>
    <definedName name="ActivosP9">#REF!</definedName>
    <definedName name="Alto">'Activos de Informacion'!#REF!</definedName>
    <definedName name="_xlnm.Print_Area" localSheetId="0">'Activos de Informacion'!$AP$6:$BI$8</definedName>
    <definedName name="Bajo">'Activos de Informacion'!#REF!</definedName>
    <definedName name="formato">'Activos de Informacion'!$BH$6:$BH$8</definedName>
    <definedName name="gloria" localSheetId="0">#REF!</definedName>
    <definedName name="gloria">#REF!</definedName>
    <definedName name="Medio">'Activos de Informacion'!#REF!</definedName>
    <definedName name="medios">'Activos de Informacion'!$AX$6:$AX$8</definedName>
    <definedName name="pl" localSheetId="0">#REF!</definedName>
    <definedName name="pl">#REF!</definedName>
    <definedName name="publicadaodisponible">'Activos de Informacion'!#REF!</definedName>
    <definedName name="S">#REF!</definedName>
    <definedName name="sdw">'[1]Activos de Informacion'!$FQ$3:$FQ$5</definedName>
    <definedName name="sp">'Activos de Informacion'!#REF!</definedName>
    <definedName name="SPP">'Activos de Informacion'!$AS$6:$AS$6</definedName>
    <definedName name="tipoactivo">'Activos de Informacion'!$AP$6:$AP$7</definedName>
    <definedName name="_xlnm.Print_Titles" localSheetId="0">'Activos de Informacion'!$6:$8</definedName>
    <definedName name="vl">'Activos de Informacion'!#REF!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2" l="1"/>
  <c r="C3" i="22"/>
  <c r="B4" i="22"/>
  <c r="C4" i="22"/>
  <c r="B5" i="22"/>
  <c r="C5" i="22"/>
  <c r="B6" i="22"/>
  <c r="C6" i="22"/>
  <c r="B7" i="22"/>
  <c r="C7" i="22"/>
  <c r="B8" i="22"/>
  <c r="C8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20" i="22"/>
  <c r="C20" i="22"/>
  <c r="B21" i="22"/>
  <c r="C21" i="22"/>
  <c r="B22" i="22"/>
  <c r="C22" i="22"/>
  <c r="B23" i="22"/>
  <c r="C23" i="22"/>
  <c r="B24" i="22"/>
  <c r="C24" i="22"/>
  <c r="B25" i="22"/>
  <c r="C25" i="22"/>
  <c r="B26" i="22"/>
  <c r="C26" i="22"/>
  <c r="B27" i="22"/>
  <c r="C27" i="22"/>
  <c r="B28" i="22"/>
  <c r="C28" i="22"/>
  <c r="B29" i="22"/>
  <c r="C29" i="22"/>
  <c r="B30" i="22"/>
  <c r="C30" i="22"/>
  <c r="B31" i="22"/>
  <c r="C31" i="22"/>
  <c r="B32" i="22"/>
  <c r="C32" i="22"/>
  <c r="B33" i="22"/>
  <c r="C33" i="22"/>
  <c r="A34" i="22"/>
  <c r="B34" i="22"/>
  <c r="C34" i="22"/>
  <c r="A35" i="22"/>
  <c r="B35" i="22"/>
  <c r="C35" i="22"/>
  <c r="D35" i="22" s="1"/>
  <c r="E35" i="22" s="1"/>
  <c r="A36" i="22"/>
  <c r="B36" i="22"/>
  <c r="C36" i="22"/>
  <c r="A37" i="22"/>
  <c r="B37" i="22"/>
  <c r="C37" i="22"/>
  <c r="A38" i="22"/>
  <c r="B38" i="22"/>
  <c r="C38" i="22"/>
  <c r="A39" i="22"/>
  <c r="B39" i="22"/>
  <c r="C39" i="22"/>
  <c r="A40" i="22"/>
  <c r="B40" i="22"/>
  <c r="C40" i="22"/>
  <c r="A41" i="22"/>
  <c r="B41" i="22"/>
  <c r="C41" i="22"/>
  <c r="A42" i="22"/>
  <c r="B42" i="22"/>
  <c r="C42" i="22"/>
  <c r="A43" i="22"/>
  <c r="B43" i="22"/>
  <c r="C43" i="22"/>
  <c r="D43" i="22" s="1"/>
  <c r="E43" i="22" s="1"/>
  <c r="A44" i="22"/>
  <c r="B44" i="22"/>
  <c r="C44" i="22"/>
  <c r="A45" i="22"/>
  <c r="B45" i="22"/>
  <c r="C45" i="22"/>
  <c r="A46" i="22"/>
  <c r="B46" i="22"/>
  <c r="C46" i="22"/>
  <c r="A47" i="22"/>
  <c r="B47" i="22"/>
  <c r="C47" i="22"/>
  <c r="A48" i="22"/>
  <c r="B48" i="22"/>
  <c r="C48" i="22"/>
  <c r="D48" i="22"/>
  <c r="E48" i="22" s="1"/>
  <c r="A49" i="22"/>
  <c r="B49" i="22"/>
  <c r="C49" i="22"/>
  <c r="A50" i="22"/>
  <c r="D50" i="22" s="1"/>
  <c r="E50" i="22" s="1"/>
  <c r="B50" i="22"/>
  <c r="C50" i="22"/>
  <c r="A51" i="22"/>
  <c r="B51" i="22"/>
  <c r="C51" i="22"/>
  <c r="A52" i="22"/>
  <c r="B52" i="22"/>
  <c r="C52" i="22"/>
  <c r="A53" i="22"/>
  <c r="B53" i="22"/>
  <c r="C53" i="22"/>
  <c r="A54" i="22"/>
  <c r="B54" i="22"/>
  <c r="C54" i="22"/>
  <c r="A55" i="22"/>
  <c r="B55" i="22"/>
  <c r="C55" i="22"/>
  <c r="A56" i="22"/>
  <c r="B56" i="22"/>
  <c r="C56" i="22"/>
  <c r="A57" i="22"/>
  <c r="B57" i="22"/>
  <c r="C57" i="22"/>
  <c r="A58" i="22"/>
  <c r="B58" i="22"/>
  <c r="C58" i="22"/>
  <c r="A59" i="22"/>
  <c r="B59" i="22"/>
  <c r="C59" i="22"/>
  <c r="A60" i="22"/>
  <c r="B60" i="22"/>
  <c r="C60" i="22"/>
  <c r="A61" i="22"/>
  <c r="B61" i="22"/>
  <c r="C61" i="22"/>
  <c r="A62" i="22"/>
  <c r="B62" i="22"/>
  <c r="C62" i="22"/>
  <c r="A63" i="22"/>
  <c r="B63" i="22"/>
  <c r="C63" i="22"/>
  <c r="A64" i="22"/>
  <c r="B64" i="22"/>
  <c r="C64" i="22"/>
  <c r="A65" i="22"/>
  <c r="B65" i="22"/>
  <c r="C65" i="22"/>
  <c r="A66" i="22"/>
  <c r="B66" i="22"/>
  <c r="C66" i="22"/>
  <c r="A67" i="22"/>
  <c r="B67" i="22"/>
  <c r="C67" i="22"/>
  <c r="A68" i="22"/>
  <c r="B68" i="22"/>
  <c r="C68" i="22"/>
  <c r="A69" i="22"/>
  <c r="B69" i="22"/>
  <c r="C69" i="22"/>
  <c r="A70" i="22"/>
  <c r="B70" i="22"/>
  <c r="C70" i="22"/>
  <c r="A71" i="22"/>
  <c r="B71" i="22"/>
  <c r="C71" i="22"/>
  <c r="A72" i="22"/>
  <c r="B72" i="22"/>
  <c r="C72" i="22"/>
  <c r="A73" i="22"/>
  <c r="B73" i="22"/>
  <c r="C73" i="22"/>
  <c r="A74" i="22"/>
  <c r="B74" i="22"/>
  <c r="C74" i="22"/>
  <c r="A75" i="22"/>
  <c r="D75" i="22" s="1"/>
  <c r="E75" i="22" s="1"/>
  <c r="B75" i="22"/>
  <c r="C75" i="22"/>
  <c r="A76" i="22"/>
  <c r="B76" i="22"/>
  <c r="C76" i="22"/>
  <c r="A77" i="22"/>
  <c r="B77" i="22"/>
  <c r="C77" i="22"/>
  <c r="A78" i="22"/>
  <c r="B78" i="22"/>
  <c r="C78" i="22"/>
  <c r="A79" i="22"/>
  <c r="B79" i="22"/>
  <c r="C79" i="22"/>
  <c r="A80" i="22"/>
  <c r="B80" i="22"/>
  <c r="C80" i="22"/>
  <c r="A81" i="22"/>
  <c r="B81" i="22"/>
  <c r="C81" i="22"/>
  <c r="A82" i="22"/>
  <c r="B82" i="22"/>
  <c r="C82" i="22"/>
  <c r="A83" i="22"/>
  <c r="B83" i="22"/>
  <c r="C83" i="22"/>
  <c r="A84" i="22"/>
  <c r="B84" i="22"/>
  <c r="C84" i="22"/>
  <c r="A85" i="22"/>
  <c r="B85" i="22"/>
  <c r="C85" i="22"/>
  <c r="A86" i="22"/>
  <c r="B86" i="22"/>
  <c r="C86" i="22"/>
  <c r="A87" i="22"/>
  <c r="B87" i="22"/>
  <c r="C87" i="22"/>
  <c r="A88" i="22"/>
  <c r="B88" i="22"/>
  <c r="C88" i="22"/>
  <c r="A89" i="22"/>
  <c r="B89" i="22"/>
  <c r="D89" i="22" s="1"/>
  <c r="E89" i="22" s="1"/>
  <c r="C89" i="22"/>
  <c r="A90" i="22"/>
  <c r="B90" i="22"/>
  <c r="C90" i="22"/>
  <c r="A91" i="22"/>
  <c r="B91" i="22"/>
  <c r="C91" i="22"/>
  <c r="A92" i="22"/>
  <c r="B92" i="22"/>
  <c r="C92" i="22"/>
  <c r="A93" i="22"/>
  <c r="B93" i="22"/>
  <c r="C93" i="22"/>
  <c r="A94" i="22"/>
  <c r="B94" i="22"/>
  <c r="C94" i="22"/>
  <c r="A95" i="22"/>
  <c r="B95" i="22"/>
  <c r="C95" i="22"/>
  <c r="A96" i="22"/>
  <c r="B96" i="22"/>
  <c r="C96" i="22"/>
  <c r="A97" i="22"/>
  <c r="B97" i="22"/>
  <c r="C97" i="22"/>
  <c r="A98" i="22"/>
  <c r="B98" i="22"/>
  <c r="C98" i="22"/>
  <c r="A99" i="22"/>
  <c r="B99" i="22"/>
  <c r="C99" i="22"/>
  <c r="A100" i="22"/>
  <c r="B100" i="22"/>
  <c r="C100" i="22"/>
  <c r="A101" i="22"/>
  <c r="B101" i="22"/>
  <c r="C101" i="22"/>
  <c r="A102" i="22"/>
  <c r="B102" i="22"/>
  <c r="C102" i="22"/>
  <c r="A103" i="22"/>
  <c r="B103" i="22"/>
  <c r="C103" i="22"/>
  <c r="A104" i="22"/>
  <c r="B104" i="22"/>
  <c r="C104" i="22"/>
  <c r="A105" i="22"/>
  <c r="B105" i="22"/>
  <c r="C105" i="22"/>
  <c r="A106" i="22"/>
  <c r="B106" i="22"/>
  <c r="C106" i="22"/>
  <c r="A107" i="22"/>
  <c r="B107" i="22"/>
  <c r="C107" i="22"/>
  <c r="A108" i="22"/>
  <c r="B108" i="22"/>
  <c r="C108" i="22"/>
  <c r="A109" i="22"/>
  <c r="B109" i="22"/>
  <c r="C109" i="22"/>
  <c r="A110" i="22"/>
  <c r="B110" i="22"/>
  <c r="C110" i="22"/>
  <c r="A111" i="22"/>
  <c r="B111" i="22"/>
  <c r="C111" i="22"/>
  <c r="A112" i="22"/>
  <c r="B112" i="22"/>
  <c r="C112" i="22"/>
  <c r="A113" i="22"/>
  <c r="B113" i="22"/>
  <c r="C113" i="22"/>
  <c r="A114" i="22"/>
  <c r="B114" i="22"/>
  <c r="C114" i="22"/>
  <c r="A115" i="22"/>
  <c r="B115" i="22"/>
  <c r="C115" i="22"/>
  <c r="A116" i="22"/>
  <c r="B116" i="22"/>
  <c r="C116" i="22"/>
  <c r="A117" i="22"/>
  <c r="B117" i="22"/>
  <c r="C117" i="22"/>
  <c r="A118" i="22"/>
  <c r="B118" i="22"/>
  <c r="C118" i="22"/>
  <c r="A119" i="22"/>
  <c r="B119" i="22"/>
  <c r="C119" i="22"/>
  <c r="A120" i="22"/>
  <c r="B120" i="22"/>
  <c r="C120" i="22"/>
  <c r="A121" i="22"/>
  <c r="B121" i="22"/>
  <c r="C121" i="22"/>
  <c r="A122" i="22"/>
  <c r="B122" i="22"/>
  <c r="C122" i="22"/>
  <c r="A123" i="22"/>
  <c r="B123" i="22"/>
  <c r="C123" i="22"/>
  <c r="A124" i="22"/>
  <c r="D124" i="22" s="1"/>
  <c r="E124" i="22" s="1"/>
  <c r="B124" i="22"/>
  <c r="C124" i="22"/>
  <c r="A125" i="22"/>
  <c r="B125" i="22"/>
  <c r="C125" i="22"/>
  <c r="A126" i="22"/>
  <c r="B126" i="22"/>
  <c r="C126" i="22"/>
  <c r="A127" i="22"/>
  <c r="B127" i="22"/>
  <c r="C127" i="22"/>
  <c r="A128" i="22"/>
  <c r="B128" i="22"/>
  <c r="C128" i="22"/>
  <c r="A129" i="22"/>
  <c r="D129" i="22" s="1"/>
  <c r="E129" i="22" s="1"/>
  <c r="B129" i="22"/>
  <c r="C129" i="22"/>
  <c r="A130" i="22"/>
  <c r="B130" i="22"/>
  <c r="C130" i="22"/>
  <c r="A131" i="22"/>
  <c r="B131" i="22"/>
  <c r="C131" i="22"/>
  <c r="A132" i="22"/>
  <c r="B132" i="22"/>
  <c r="C132" i="22"/>
  <c r="A133" i="22"/>
  <c r="B133" i="22"/>
  <c r="C133" i="22"/>
  <c r="A134" i="22"/>
  <c r="B134" i="22"/>
  <c r="C134" i="22"/>
  <c r="A135" i="22"/>
  <c r="B135" i="22"/>
  <c r="C135" i="22"/>
  <c r="A136" i="22"/>
  <c r="B136" i="22"/>
  <c r="C136" i="22"/>
  <c r="A137" i="22"/>
  <c r="B137" i="22"/>
  <c r="C137" i="22"/>
  <c r="A138" i="22"/>
  <c r="B138" i="22"/>
  <c r="C138" i="22"/>
  <c r="A139" i="22"/>
  <c r="B139" i="22"/>
  <c r="C139" i="22"/>
  <c r="A140" i="22"/>
  <c r="B140" i="22"/>
  <c r="C140" i="22"/>
  <c r="A141" i="22"/>
  <c r="B141" i="22"/>
  <c r="C141" i="22"/>
  <c r="A142" i="22"/>
  <c r="B142" i="22"/>
  <c r="C142" i="22"/>
  <c r="A143" i="22"/>
  <c r="B143" i="22"/>
  <c r="C143" i="22"/>
  <c r="A144" i="22"/>
  <c r="B144" i="22"/>
  <c r="C144" i="22"/>
  <c r="A145" i="22"/>
  <c r="B145" i="22"/>
  <c r="C145" i="22"/>
  <c r="A146" i="22"/>
  <c r="B146" i="22"/>
  <c r="C146" i="22"/>
  <c r="A147" i="22"/>
  <c r="B147" i="22"/>
  <c r="C147" i="22"/>
  <c r="A148" i="22"/>
  <c r="B148" i="22"/>
  <c r="C148" i="22"/>
  <c r="A149" i="22"/>
  <c r="B149" i="22"/>
  <c r="C149" i="22"/>
  <c r="A150" i="22"/>
  <c r="B150" i="22"/>
  <c r="C150" i="22"/>
  <c r="A151" i="22"/>
  <c r="D151" i="22" s="1"/>
  <c r="E151" i="22" s="1"/>
  <c r="B151" i="22"/>
  <c r="C151" i="22"/>
  <c r="A152" i="22"/>
  <c r="B152" i="22"/>
  <c r="C152" i="22"/>
  <c r="A153" i="22"/>
  <c r="B153" i="22"/>
  <c r="C153" i="22"/>
  <c r="A154" i="22"/>
  <c r="B154" i="22"/>
  <c r="C154" i="22"/>
  <c r="A155" i="22"/>
  <c r="B155" i="22"/>
  <c r="C155" i="22"/>
  <c r="A156" i="22"/>
  <c r="B156" i="22"/>
  <c r="C156" i="22"/>
  <c r="A157" i="22"/>
  <c r="B157" i="22"/>
  <c r="C157" i="22"/>
  <c r="A158" i="22"/>
  <c r="B158" i="22"/>
  <c r="C158" i="22"/>
  <c r="A159" i="22"/>
  <c r="B159" i="22"/>
  <c r="C159" i="22"/>
  <c r="A160" i="22"/>
  <c r="B160" i="22"/>
  <c r="C160" i="22"/>
  <c r="A161" i="22"/>
  <c r="B161" i="22"/>
  <c r="C161" i="22"/>
  <c r="D161" i="22" s="1"/>
  <c r="E161" i="22" s="1"/>
  <c r="A162" i="22"/>
  <c r="B162" i="22"/>
  <c r="C162" i="22"/>
  <c r="A163" i="22"/>
  <c r="D163" i="22" s="1"/>
  <c r="E163" i="22" s="1"/>
  <c r="B163" i="22"/>
  <c r="C163" i="22"/>
  <c r="A164" i="22"/>
  <c r="B164" i="22"/>
  <c r="C164" i="22"/>
  <c r="A165" i="22"/>
  <c r="B165" i="22"/>
  <c r="C165" i="22"/>
  <c r="A166" i="22"/>
  <c r="B166" i="22"/>
  <c r="C166" i="22"/>
  <c r="A167" i="22"/>
  <c r="B167" i="22"/>
  <c r="C167" i="22"/>
  <c r="A168" i="22"/>
  <c r="B168" i="22"/>
  <c r="C168" i="22"/>
  <c r="A169" i="22"/>
  <c r="B169" i="22"/>
  <c r="C169" i="22"/>
  <c r="A170" i="22"/>
  <c r="B170" i="22"/>
  <c r="C170" i="22"/>
  <c r="A171" i="22"/>
  <c r="B171" i="22"/>
  <c r="C171" i="22"/>
  <c r="A172" i="22"/>
  <c r="B172" i="22"/>
  <c r="C172" i="22"/>
  <c r="A173" i="22"/>
  <c r="B173" i="22"/>
  <c r="C173" i="22"/>
  <c r="A174" i="22"/>
  <c r="B174" i="22"/>
  <c r="C174" i="22"/>
  <c r="A175" i="22"/>
  <c r="B175" i="22"/>
  <c r="C175" i="22"/>
  <c r="A176" i="22"/>
  <c r="B176" i="22"/>
  <c r="C176" i="22"/>
  <c r="A177" i="22"/>
  <c r="B177" i="22"/>
  <c r="C177" i="22"/>
  <c r="A178" i="22"/>
  <c r="B178" i="22"/>
  <c r="C178" i="22"/>
  <c r="A179" i="22"/>
  <c r="B179" i="22"/>
  <c r="C179" i="22"/>
  <c r="A180" i="22"/>
  <c r="B180" i="22"/>
  <c r="C180" i="22"/>
  <c r="A181" i="22"/>
  <c r="B181" i="22"/>
  <c r="C181" i="22"/>
  <c r="A182" i="22"/>
  <c r="B182" i="22"/>
  <c r="C182" i="22"/>
  <c r="A183" i="22"/>
  <c r="B183" i="22"/>
  <c r="C183" i="22"/>
  <c r="A184" i="22"/>
  <c r="B184" i="22"/>
  <c r="C184" i="22"/>
  <c r="A185" i="22"/>
  <c r="B185" i="22"/>
  <c r="C185" i="22"/>
  <c r="A186" i="22"/>
  <c r="B186" i="22"/>
  <c r="C186" i="22"/>
  <c r="A187" i="22"/>
  <c r="B187" i="22"/>
  <c r="C187" i="22"/>
  <c r="A188" i="22"/>
  <c r="B188" i="22"/>
  <c r="C188" i="22"/>
  <c r="A189" i="22"/>
  <c r="B189" i="22"/>
  <c r="C189" i="22"/>
  <c r="A190" i="22"/>
  <c r="B190" i="22"/>
  <c r="C190" i="22"/>
  <c r="A191" i="22"/>
  <c r="B191" i="22"/>
  <c r="C191" i="22"/>
  <c r="A192" i="22"/>
  <c r="B192" i="22"/>
  <c r="C192" i="22"/>
  <c r="A193" i="22"/>
  <c r="B193" i="22"/>
  <c r="C193" i="22"/>
  <c r="A194" i="22"/>
  <c r="B194" i="22"/>
  <c r="C194" i="22"/>
  <c r="A195" i="22"/>
  <c r="B195" i="22"/>
  <c r="C195" i="22"/>
  <c r="A196" i="22"/>
  <c r="B196" i="22"/>
  <c r="C196" i="22"/>
  <c r="A197" i="22"/>
  <c r="B197" i="22"/>
  <c r="C197" i="22"/>
  <c r="A198" i="22"/>
  <c r="B198" i="22"/>
  <c r="C198" i="22"/>
  <c r="A199" i="22"/>
  <c r="B199" i="22"/>
  <c r="C199" i="22"/>
  <c r="A200" i="22"/>
  <c r="B200" i="22"/>
  <c r="C200" i="22"/>
  <c r="A201" i="22"/>
  <c r="B201" i="22"/>
  <c r="C201" i="22"/>
  <c r="A202" i="22"/>
  <c r="B202" i="22"/>
  <c r="C202" i="22"/>
  <c r="A203" i="22"/>
  <c r="B203" i="22"/>
  <c r="C203" i="22"/>
  <c r="A204" i="22"/>
  <c r="B204" i="22"/>
  <c r="C204" i="22"/>
  <c r="A205" i="22"/>
  <c r="B205" i="22"/>
  <c r="C205" i="22"/>
  <c r="A206" i="22"/>
  <c r="B206" i="22"/>
  <c r="C206" i="22"/>
  <c r="A207" i="22"/>
  <c r="B207" i="22"/>
  <c r="C207" i="22"/>
  <c r="A208" i="22"/>
  <c r="B208" i="22"/>
  <c r="C208" i="22"/>
  <c r="A209" i="22"/>
  <c r="B209" i="22"/>
  <c r="C209" i="22"/>
  <c r="A210" i="22"/>
  <c r="B210" i="22"/>
  <c r="C210" i="22"/>
  <c r="A211" i="22"/>
  <c r="B211" i="22"/>
  <c r="C211" i="22"/>
  <c r="A212" i="22"/>
  <c r="B212" i="22"/>
  <c r="C212" i="22"/>
  <c r="A213" i="22"/>
  <c r="B213" i="22"/>
  <c r="C213" i="22"/>
  <c r="A214" i="22"/>
  <c r="B214" i="22"/>
  <c r="C214" i="22"/>
  <c r="A215" i="22"/>
  <c r="B215" i="22"/>
  <c r="C215" i="22"/>
  <c r="A216" i="22"/>
  <c r="B216" i="22"/>
  <c r="C216" i="22"/>
  <c r="A217" i="22"/>
  <c r="B217" i="22"/>
  <c r="C217" i="22"/>
  <c r="A218" i="22"/>
  <c r="B218" i="22"/>
  <c r="C218" i="22"/>
  <c r="A219" i="22"/>
  <c r="B219" i="22"/>
  <c r="C219" i="22"/>
  <c r="A220" i="22"/>
  <c r="B220" i="22"/>
  <c r="C220" i="22"/>
  <c r="A221" i="22"/>
  <c r="B221" i="22"/>
  <c r="C221" i="22"/>
  <c r="A222" i="22"/>
  <c r="B222" i="22"/>
  <c r="C222" i="22"/>
  <c r="A223" i="22"/>
  <c r="B223" i="22"/>
  <c r="C223" i="22"/>
  <c r="A224" i="22"/>
  <c r="B224" i="22"/>
  <c r="C224" i="22"/>
  <c r="A225" i="22"/>
  <c r="B225" i="22"/>
  <c r="C225" i="22"/>
  <c r="A226" i="22"/>
  <c r="B226" i="22"/>
  <c r="C226" i="22"/>
  <c r="A227" i="22"/>
  <c r="B227" i="22"/>
  <c r="C227" i="22"/>
  <c r="A228" i="22"/>
  <c r="B228" i="22"/>
  <c r="C228" i="22"/>
  <c r="A229" i="22"/>
  <c r="B229" i="22"/>
  <c r="C229" i="22"/>
  <c r="A230" i="22"/>
  <c r="B230" i="22"/>
  <c r="C230" i="22"/>
  <c r="A231" i="22"/>
  <c r="B231" i="22"/>
  <c r="C231" i="22"/>
  <c r="A232" i="22"/>
  <c r="B232" i="22"/>
  <c r="C232" i="22"/>
  <c r="A233" i="22"/>
  <c r="B233" i="22"/>
  <c r="C233" i="22"/>
  <c r="A234" i="22"/>
  <c r="B234" i="22"/>
  <c r="C234" i="22"/>
  <c r="A235" i="22"/>
  <c r="B235" i="22"/>
  <c r="C235" i="22"/>
  <c r="A236" i="22"/>
  <c r="B236" i="22"/>
  <c r="C236" i="22"/>
  <c r="A237" i="22"/>
  <c r="B237" i="22"/>
  <c r="C237" i="22"/>
  <c r="A238" i="22"/>
  <c r="B238" i="22"/>
  <c r="C238" i="22"/>
  <c r="A239" i="22"/>
  <c r="B239" i="22"/>
  <c r="C239" i="22"/>
  <c r="A240" i="22"/>
  <c r="D240" i="22" s="1"/>
  <c r="E240" i="22" s="1"/>
  <c r="B240" i="22"/>
  <c r="C240" i="22"/>
  <c r="A241" i="22"/>
  <c r="B241" i="22"/>
  <c r="C241" i="22"/>
  <c r="A242" i="22"/>
  <c r="B242" i="22"/>
  <c r="C242" i="22"/>
  <c r="A243" i="22"/>
  <c r="B243" i="22"/>
  <c r="C243" i="22"/>
  <c r="A244" i="22"/>
  <c r="B244" i="22"/>
  <c r="C244" i="22"/>
  <c r="A245" i="22"/>
  <c r="B245" i="22"/>
  <c r="C245" i="22"/>
  <c r="A246" i="22"/>
  <c r="B246" i="22"/>
  <c r="C246" i="22"/>
  <c r="A247" i="22"/>
  <c r="B247" i="22"/>
  <c r="C247" i="22"/>
  <c r="A248" i="22"/>
  <c r="B248" i="22"/>
  <c r="C248" i="22"/>
  <c r="A249" i="22"/>
  <c r="B249" i="22"/>
  <c r="C249" i="22"/>
  <c r="A250" i="22"/>
  <c r="B250" i="22"/>
  <c r="C250" i="22"/>
  <c r="A251" i="22"/>
  <c r="B251" i="22"/>
  <c r="C251" i="22"/>
  <c r="A252" i="22"/>
  <c r="B252" i="22"/>
  <c r="C252" i="22"/>
  <c r="A253" i="22"/>
  <c r="B253" i="22"/>
  <c r="C253" i="22"/>
  <c r="A254" i="22"/>
  <c r="B254" i="22"/>
  <c r="C254" i="22"/>
  <c r="A255" i="22"/>
  <c r="B255" i="22"/>
  <c r="C255" i="22"/>
  <c r="A256" i="22"/>
  <c r="B256" i="22"/>
  <c r="C256" i="22"/>
  <c r="A257" i="22"/>
  <c r="B257" i="22"/>
  <c r="C257" i="22"/>
  <c r="A258" i="22"/>
  <c r="B258" i="22"/>
  <c r="C258" i="22"/>
  <c r="A259" i="22"/>
  <c r="B259" i="22"/>
  <c r="C259" i="22"/>
  <c r="A260" i="22"/>
  <c r="B260" i="22"/>
  <c r="C260" i="22"/>
  <c r="A261" i="22"/>
  <c r="B261" i="22"/>
  <c r="C261" i="22"/>
  <c r="A262" i="22"/>
  <c r="B262" i="22"/>
  <c r="C262" i="22"/>
  <c r="A263" i="22"/>
  <c r="B263" i="22"/>
  <c r="C263" i="22"/>
  <c r="A264" i="22"/>
  <c r="B264" i="22"/>
  <c r="C264" i="22"/>
  <c r="A265" i="22"/>
  <c r="B265" i="22"/>
  <c r="C265" i="22"/>
  <c r="A266" i="22"/>
  <c r="B266" i="22"/>
  <c r="C266" i="22"/>
  <c r="A267" i="22"/>
  <c r="B267" i="22"/>
  <c r="C267" i="22"/>
  <c r="A268" i="22"/>
  <c r="B268" i="22"/>
  <c r="C268" i="22"/>
  <c r="A269" i="22"/>
  <c r="B269" i="22"/>
  <c r="C269" i="22"/>
  <c r="A270" i="22"/>
  <c r="B270" i="22"/>
  <c r="C270" i="22"/>
  <c r="A271" i="22"/>
  <c r="B271" i="22"/>
  <c r="C271" i="22"/>
  <c r="A272" i="22"/>
  <c r="B272" i="22"/>
  <c r="C272" i="22"/>
  <c r="A273" i="22"/>
  <c r="B273" i="22"/>
  <c r="C273" i="22"/>
  <c r="A274" i="22"/>
  <c r="B274" i="22"/>
  <c r="C274" i="22"/>
  <c r="A275" i="22"/>
  <c r="B275" i="22"/>
  <c r="C275" i="22"/>
  <c r="A276" i="22"/>
  <c r="B276" i="22"/>
  <c r="C276" i="22"/>
  <c r="A277" i="22"/>
  <c r="B277" i="22"/>
  <c r="C277" i="22"/>
  <c r="A278" i="22"/>
  <c r="B278" i="22"/>
  <c r="C278" i="22"/>
  <c r="A279" i="22"/>
  <c r="B279" i="22"/>
  <c r="C279" i="22"/>
  <c r="A280" i="22"/>
  <c r="B280" i="22"/>
  <c r="C280" i="22"/>
  <c r="A281" i="22"/>
  <c r="B281" i="22"/>
  <c r="C281" i="22"/>
  <c r="A282" i="22"/>
  <c r="B282" i="22"/>
  <c r="C282" i="22"/>
  <c r="A283" i="22"/>
  <c r="B283" i="22"/>
  <c r="C283" i="22"/>
  <c r="A284" i="22"/>
  <c r="B284" i="22"/>
  <c r="C284" i="22"/>
  <c r="A285" i="22"/>
  <c r="B285" i="22"/>
  <c r="C285" i="22"/>
  <c r="A286" i="22"/>
  <c r="B286" i="22"/>
  <c r="C286" i="22"/>
  <c r="A287" i="22"/>
  <c r="B287" i="22"/>
  <c r="C287" i="22"/>
  <c r="A288" i="22"/>
  <c r="B288" i="22"/>
  <c r="C288" i="22"/>
  <c r="A289" i="22"/>
  <c r="B289" i="22"/>
  <c r="C289" i="22"/>
  <c r="A290" i="22"/>
  <c r="B290" i="22"/>
  <c r="C290" i="22"/>
  <c r="A291" i="22"/>
  <c r="B291" i="22"/>
  <c r="C291" i="22"/>
  <c r="A292" i="22"/>
  <c r="B292" i="22"/>
  <c r="C292" i="22"/>
  <c r="A293" i="22"/>
  <c r="B293" i="22"/>
  <c r="C293" i="22"/>
  <c r="A294" i="22"/>
  <c r="B294" i="22"/>
  <c r="C294" i="22"/>
  <c r="A295" i="22"/>
  <c r="B295" i="22"/>
  <c r="C295" i="22"/>
  <c r="A296" i="22"/>
  <c r="B296" i="22"/>
  <c r="C296" i="22"/>
  <c r="A297" i="22"/>
  <c r="B297" i="22"/>
  <c r="C297" i="22"/>
  <c r="A298" i="22"/>
  <c r="B298" i="22"/>
  <c r="C298" i="22"/>
  <c r="A299" i="22"/>
  <c r="B299" i="22"/>
  <c r="C299" i="22"/>
  <c r="A300" i="22"/>
  <c r="B300" i="22"/>
  <c r="C300" i="22"/>
  <c r="A301" i="22"/>
  <c r="B301" i="22"/>
  <c r="C301" i="22"/>
  <c r="A302" i="22"/>
  <c r="B302" i="22"/>
  <c r="C302" i="22"/>
  <c r="A303" i="22"/>
  <c r="B303" i="22"/>
  <c r="C303" i="22"/>
  <c r="A304" i="22"/>
  <c r="B304" i="22"/>
  <c r="C304" i="22"/>
  <c r="A305" i="22"/>
  <c r="B305" i="22"/>
  <c r="C305" i="22"/>
  <c r="A306" i="22"/>
  <c r="B306" i="22"/>
  <c r="C306" i="22"/>
  <c r="A307" i="22"/>
  <c r="B307" i="22"/>
  <c r="C307" i="22"/>
  <c r="A308" i="22"/>
  <c r="D308" i="22" s="1"/>
  <c r="E308" i="22" s="1"/>
  <c r="B308" i="22"/>
  <c r="C308" i="22"/>
  <c r="A309" i="22"/>
  <c r="B309" i="22"/>
  <c r="C309" i="22"/>
  <c r="A310" i="22"/>
  <c r="B310" i="22"/>
  <c r="C310" i="22"/>
  <c r="A311" i="22"/>
  <c r="B311" i="22"/>
  <c r="C311" i="22"/>
  <c r="A312" i="22"/>
  <c r="B312" i="22"/>
  <c r="C312" i="22"/>
  <c r="A313" i="22"/>
  <c r="B313" i="22"/>
  <c r="C313" i="22"/>
  <c r="A314" i="22"/>
  <c r="B314" i="22"/>
  <c r="C314" i="22"/>
  <c r="A315" i="22"/>
  <c r="B315" i="22"/>
  <c r="C315" i="22"/>
  <c r="A316" i="22"/>
  <c r="B316" i="22"/>
  <c r="C316" i="22"/>
  <c r="A317" i="22"/>
  <c r="B317" i="22"/>
  <c r="D317" i="22" s="1"/>
  <c r="E317" i="22" s="1"/>
  <c r="C317" i="22"/>
  <c r="A318" i="22"/>
  <c r="B318" i="22"/>
  <c r="C318" i="22"/>
  <c r="A319" i="22"/>
  <c r="B319" i="22"/>
  <c r="C319" i="22"/>
  <c r="A320" i="22"/>
  <c r="D320" i="22" s="1"/>
  <c r="E320" i="22" s="1"/>
  <c r="B320" i="22"/>
  <c r="C320" i="22"/>
  <c r="A321" i="22"/>
  <c r="B321" i="22"/>
  <c r="C321" i="22"/>
  <c r="A322" i="22"/>
  <c r="B322" i="22"/>
  <c r="C322" i="22"/>
  <c r="A323" i="22"/>
  <c r="B323" i="22"/>
  <c r="C323" i="22"/>
  <c r="A324" i="22"/>
  <c r="B324" i="22"/>
  <c r="C324" i="22"/>
  <c r="A325" i="22"/>
  <c r="B325" i="22"/>
  <c r="D325" i="22" s="1"/>
  <c r="E325" i="22" s="1"/>
  <c r="C325" i="22"/>
  <c r="A326" i="22"/>
  <c r="B326" i="22"/>
  <c r="C326" i="22"/>
  <c r="A327" i="22"/>
  <c r="B327" i="22"/>
  <c r="C327" i="22"/>
  <c r="A328" i="22"/>
  <c r="B328" i="22"/>
  <c r="C328" i="22"/>
  <c r="A329" i="22"/>
  <c r="B329" i="22"/>
  <c r="C329" i="22"/>
  <c r="A330" i="22"/>
  <c r="B330" i="22"/>
  <c r="C330" i="22"/>
  <c r="A331" i="22"/>
  <c r="B331" i="22"/>
  <c r="C331" i="22"/>
  <c r="D331" i="22"/>
  <c r="E331" i="22" s="1"/>
  <c r="A332" i="22"/>
  <c r="B332" i="22"/>
  <c r="C332" i="22"/>
  <c r="A333" i="22"/>
  <c r="B333" i="22"/>
  <c r="C333" i="22"/>
  <c r="A334" i="22"/>
  <c r="B334" i="22"/>
  <c r="C334" i="22"/>
  <c r="A335" i="22"/>
  <c r="B335" i="22"/>
  <c r="C335" i="22"/>
  <c r="A336" i="22"/>
  <c r="B336" i="22"/>
  <c r="C336" i="22"/>
  <c r="A337" i="22"/>
  <c r="B337" i="22"/>
  <c r="C337" i="22"/>
  <c r="A338" i="22"/>
  <c r="B338" i="22"/>
  <c r="C338" i="22"/>
  <c r="A339" i="22"/>
  <c r="B339" i="22"/>
  <c r="C339" i="22"/>
  <c r="A340" i="22"/>
  <c r="B340" i="22"/>
  <c r="C340" i="22"/>
  <c r="A341" i="22"/>
  <c r="B341" i="22"/>
  <c r="C341" i="22"/>
  <c r="A342" i="22"/>
  <c r="B342" i="22"/>
  <c r="C342" i="22"/>
  <c r="A343" i="22"/>
  <c r="B343" i="22"/>
  <c r="C343" i="22"/>
  <c r="A344" i="22"/>
  <c r="B344" i="22"/>
  <c r="C344" i="22"/>
  <c r="A345" i="22"/>
  <c r="B345" i="22"/>
  <c r="C345" i="22"/>
  <c r="A346" i="22"/>
  <c r="B346" i="22"/>
  <c r="C346" i="22"/>
  <c r="A347" i="22"/>
  <c r="B347" i="22"/>
  <c r="C347" i="22"/>
  <c r="A348" i="22"/>
  <c r="B348" i="22"/>
  <c r="C348" i="22"/>
  <c r="A349" i="22"/>
  <c r="B349" i="22"/>
  <c r="C349" i="22"/>
  <c r="A350" i="22"/>
  <c r="B350" i="22"/>
  <c r="C350" i="22"/>
  <c r="A351" i="22"/>
  <c r="B351" i="22"/>
  <c r="C351" i="22"/>
  <c r="A352" i="22"/>
  <c r="B352" i="22"/>
  <c r="C352" i="22"/>
  <c r="A353" i="22"/>
  <c r="B353" i="22"/>
  <c r="C353" i="22"/>
  <c r="A354" i="22"/>
  <c r="B354" i="22"/>
  <c r="C354" i="22"/>
  <c r="A355" i="22"/>
  <c r="B355" i="22"/>
  <c r="C355" i="22"/>
  <c r="A356" i="22"/>
  <c r="B356" i="22"/>
  <c r="C356" i="22"/>
  <c r="A357" i="22"/>
  <c r="B357" i="22"/>
  <c r="C357" i="22"/>
  <c r="A358" i="22"/>
  <c r="B358" i="22"/>
  <c r="C358" i="22"/>
  <c r="A359" i="22"/>
  <c r="B359" i="22"/>
  <c r="C359" i="22"/>
  <c r="A360" i="22"/>
  <c r="B360" i="22"/>
  <c r="C360" i="22"/>
  <c r="A361" i="22"/>
  <c r="B361" i="22"/>
  <c r="C361" i="22"/>
  <c r="A362" i="22"/>
  <c r="B362" i="22"/>
  <c r="C362" i="22"/>
  <c r="A363" i="22"/>
  <c r="B363" i="22"/>
  <c r="C363" i="22"/>
  <c r="D363" i="22" s="1"/>
  <c r="E363" i="22" s="1"/>
  <c r="A364" i="22"/>
  <c r="B364" i="22"/>
  <c r="C364" i="22"/>
  <c r="D364" i="22" s="1"/>
  <c r="E364" i="22" s="1"/>
  <c r="A365" i="22"/>
  <c r="B365" i="22"/>
  <c r="C365" i="22"/>
  <c r="A366" i="22"/>
  <c r="B366" i="22"/>
  <c r="C366" i="22"/>
  <c r="A367" i="22"/>
  <c r="B367" i="22"/>
  <c r="C367" i="22"/>
  <c r="A368" i="22"/>
  <c r="B368" i="22"/>
  <c r="C368" i="22"/>
  <c r="A369" i="22"/>
  <c r="B369" i="22"/>
  <c r="C369" i="22"/>
  <c r="A370" i="22"/>
  <c r="B370" i="22"/>
  <c r="C370" i="22"/>
  <c r="A371" i="22"/>
  <c r="B371" i="22"/>
  <c r="C371" i="22"/>
  <c r="A372" i="22"/>
  <c r="B372" i="22"/>
  <c r="C372" i="22"/>
  <c r="A373" i="22"/>
  <c r="B373" i="22"/>
  <c r="C373" i="22"/>
  <c r="A374" i="22"/>
  <c r="B374" i="22"/>
  <c r="C374" i="22"/>
  <c r="A375" i="22"/>
  <c r="B375" i="22"/>
  <c r="C375" i="22"/>
  <c r="A376" i="22"/>
  <c r="B376" i="22"/>
  <c r="C376" i="22"/>
  <c r="A377" i="22"/>
  <c r="B377" i="22"/>
  <c r="C377" i="22"/>
  <c r="A378" i="22"/>
  <c r="B378" i="22"/>
  <c r="C378" i="22"/>
  <c r="A379" i="22"/>
  <c r="B379" i="22"/>
  <c r="C379" i="22"/>
  <c r="A380" i="22"/>
  <c r="B380" i="22"/>
  <c r="C380" i="22"/>
  <c r="A381" i="22"/>
  <c r="B381" i="22"/>
  <c r="C381" i="22"/>
  <c r="A382" i="22"/>
  <c r="B382" i="22"/>
  <c r="C382" i="22"/>
  <c r="A383" i="22"/>
  <c r="B383" i="22"/>
  <c r="C383" i="22"/>
  <c r="A384" i="22"/>
  <c r="B384" i="22"/>
  <c r="C384" i="22"/>
  <c r="A385" i="22"/>
  <c r="B385" i="22"/>
  <c r="C385" i="22"/>
  <c r="A386" i="22"/>
  <c r="D386" i="22" s="1"/>
  <c r="E386" i="22" s="1"/>
  <c r="B386" i="22"/>
  <c r="C386" i="22"/>
  <c r="A387" i="22"/>
  <c r="D387" i="22" s="1"/>
  <c r="E387" i="22" s="1"/>
  <c r="B387" i="22"/>
  <c r="C387" i="22"/>
  <c r="A388" i="22"/>
  <c r="B388" i="22"/>
  <c r="C388" i="22"/>
  <c r="A389" i="22"/>
  <c r="B389" i="22"/>
  <c r="C389" i="22"/>
  <c r="A390" i="22"/>
  <c r="B390" i="22"/>
  <c r="C390" i="22"/>
  <c r="A391" i="22"/>
  <c r="B391" i="22"/>
  <c r="C391" i="22"/>
  <c r="A392" i="22"/>
  <c r="B392" i="22"/>
  <c r="C392" i="22"/>
  <c r="A393" i="22"/>
  <c r="B393" i="22"/>
  <c r="C393" i="22"/>
  <c r="A394" i="22"/>
  <c r="B394" i="22"/>
  <c r="C394" i="22"/>
  <c r="A395" i="22"/>
  <c r="B395" i="22"/>
  <c r="C395" i="22"/>
  <c r="A396" i="22"/>
  <c r="B396" i="22"/>
  <c r="C396" i="22"/>
  <c r="A397" i="22"/>
  <c r="B397" i="22"/>
  <c r="C397" i="22"/>
  <c r="A398" i="22"/>
  <c r="B398" i="22"/>
  <c r="C398" i="22"/>
  <c r="A399" i="22"/>
  <c r="B399" i="22"/>
  <c r="C399" i="22"/>
  <c r="A400" i="22"/>
  <c r="B400" i="22"/>
  <c r="C400" i="22"/>
  <c r="A401" i="22"/>
  <c r="B401" i="22"/>
  <c r="C401" i="22"/>
  <c r="A402" i="22"/>
  <c r="B402" i="22"/>
  <c r="C402" i="22"/>
  <c r="A403" i="22"/>
  <c r="B403" i="22"/>
  <c r="C403" i="22"/>
  <c r="A404" i="22"/>
  <c r="B404" i="22"/>
  <c r="C404" i="22"/>
  <c r="A405" i="22"/>
  <c r="B405" i="22"/>
  <c r="C405" i="22"/>
  <c r="A406" i="22"/>
  <c r="B406" i="22"/>
  <c r="C406" i="22"/>
  <c r="D406" i="22" s="1"/>
  <c r="E406" i="22" s="1"/>
  <c r="A407" i="22"/>
  <c r="B407" i="22"/>
  <c r="C407" i="22"/>
  <c r="A408" i="22"/>
  <c r="B408" i="22"/>
  <c r="C408" i="22"/>
  <c r="A409" i="22"/>
  <c r="B409" i="22"/>
  <c r="C409" i="22"/>
  <c r="A410" i="22"/>
  <c r="B410" i="22"/>
  <c r="C410" i="22"/>
  <c r="A411" i="22"/>
  <c r="B411" i="22"/>
  <c r="C411" i="22"/>
  <c r="A412" i="22"/>
  <c r="B412" i="22"/>
  <c r="C412" i="22"/>
  <c r="A413" i="22"/>
  <c r="B413" i="22"/>
  <c r="C413" i="22"/>
  <c r="A414" i="22"/>
  <c r="B414" i="22"/>
  <c r="C414" i="22"/>
  <c r="A415" i="22"/>
  <c r="B415" i="22"/>
  <c r="C415" i="22"/>
  <c r="A416" i="22"/>
  <c r="B416" i="22"/>
  <c r="C416" i="22"/>
  <c r="A417" i="22"/>
  <c r="B417" i="22"/>
  <c r="C417" i="22"/>
  <c r="A418" i="22"/>
  <c r="B418" i="22"/>
  <c r="C418" i="22"/>
  <c r="D418" i="22" s="1"/>
  <c r="E418" i="22" s="1"/>
  <c r="A419" i="22"/>
  <c r="B419" i="22"/>
  <c r="C419" i="22"/>
  <c r="A420" i="22"/>
  <c r="B420" i="22"/>
  <c r="C420" i="22"/>
  <c r="A421" i="22"/>
  <c r="B421" i="22"/>
  <c r="C421" i="22"/>
  <c r="A422" i="22"/>
  <c r="B422" i="22"/>
  <c r="C422" i="22"/>
  <c r="A423" i="22"/>
  <c r="B423" i="22"/>
  <c r="C423" i="22"/>
  <c r="A424" i="22"/>
  <c r="B424" i="22"/>
  <c r="C424" i="22"/>
  <c r="A425" i="22"/>
  <c r="B425" i="22"/>
  <c r="C425" i="22"/>
  <c r="A426" i="22"/>
  <c r="B426" i="22"/>
  <c r="C426" i="22"/>
  <c r="A427" i="22"/>
  <c r="B427" i="22"/>
  <c r="C427" i="22"/>
  <c r="A428" i="22"/>
  <c r="B428" i="22"/>
  <c r="C428" i="22"/>
  <c r="A429" i="22"/>
  <c r="B429" i="22"/>
  <c r="C429" i="22"/>
  <c r="A430" i="22"/>
  <c r="B430" i="22"/>
  <c r="C430" i="22"/>
  <c r="A431" i="22"/>
  <c r="B431" i="22"/>
  <c r="C431" i="22"/>
  <c r="A432" i="22"/>
  <c r="B432" i="22"/>
  <c r="C432" i="22"/>
  <c r="A433" i="22"/>
  <c r="B433" i="22"/>
  <c r="C433" i="22"/>
  <c r="A434" i="22"/>
  <c r="B434" i="22"/>
  <c r="C434" i="22"/>
  <c r="A435" i="22"/>
  <c r="B435" i="22"/>
  <c r="C435" i="22"/>
  <c r="A436" i="22"/>
  <c r="D436" i="22" s="1"/>
  <c r="E436" i="22" s="1"/>
  <c r="B436" i="22"/>
  <c r="C436" i="22"/>
  <c r="A437" i="22"/>
  <c r="B437" i="22"/>
  <c r="C437" i="22"/>
  <c r="A438" i="22"/>
  <c r="B438" i="22"/>
  <c r="C438" i="22"/>
  <c r="A439" i="22"/>
  <c r="B439" i="22"/>
  <c r="C439" i="22"/>
  <c r="A440" i="22"/>
  <c r="B440" i="22"/>
  <c r="C440" i="22"/>
  <c r="A441" i="22"/>
  <c r="B441" i="22"/>
  <c r="C441" i="22"/>
  <c r="A442" i="22"/>
  <c r="B442" i="22"/>
  <c r="C442" i="22"/>
  <c r="A443" i="22"/>
  <c r="B443" i="22"/>
  <c r="C443" i="22"/>
  <c r="A444" i="22"/>
  <c r="B444" i="22"/>
  <c r="C444" i="22"/>
  <c r="A445" i="22"/>
  <c r="B445" i="22"/>
  <c r="C445" i="22"/>
  <c r="A446" i="22"/>
  <c r="B446" i="22"/>
  <c r="C446" i="22"/>
  <c r="A447" i="22"/>
  <c r="B447" i="22"/>
  <c r="C447" i="22"/>
  <c r="A448" i="22"/>
  <c r="B448" i="22"/>
  <c r="C448" i="22"/>
  <c r="A449" i="22"/>
  <c r="B449" i="22"/>
  <c r="C449" i="22"/>
  <c r="A450" i="22"/>
  <c r="B450" i="22"/>
  <c r="C450" i="22"/>
  <c r="A451" i="22"/>
  <c r="B451" i="22"/>
  <c r="C451" i="22"/>
  <c r="A452" i="22"/>
  <c r="B452" i="22"/>
  <c r="C452" i="22"/>
  <c r="A453" i="22"/>
  <c r="B453" i="22"/>
  <c r="C453" i="22"/>
  <c r="A454" i="22"/>
  <c r="B454" i="22"/>
  <c r="C454" i="22"/>
  <c r="A455" i="22"/>
  <c r="B455" i="22"/>
  <c r="C455" i="22"/>
  <c r="A456" i="22"/>
  <c r="B456" i="22"/>
  <c r="C456" i="22"/>
  <c r="A457" i="22"/>
  <c r="B457" i="22"/>
  <c r="C457" i="22"/>
  <c r="A458" i="22"/>
  <c r="B458" i="22"/>
  <c r="C458" i="22"/>
  <c r="A459" i="22"/>
  <c r="B459" i="22"/>
  <c r="C459" i="22"/>
  <c r="A460" i="22"/>
  <c r="B460" i="22"/>
  <c r="C460" i="22"/>
  <c r="A461" i="22"/>
  <c r="B461" i="22"/>
  <c r="C461" i="22"/>
  <c r="A462" i="22"/>
  <c r="B462" i="22"/>
  <c r="C462" i="22"/>
  <c r="A463" i="22"/>
  <c r="B463" i="22"/>
  <c r="C463" i="22"/>
  <c r="A464" i="22"/>
  <c r="B464" i="22"/>
  <c r="C464" i="22"/>
  <c r="A465" i="22"/>
  <c r="B465" i="22"/>
  <c r="C465" i="22"/>
  <c r="A466" i="22"/>
  <c r="B466" i="22"/>
  <c r="C466" i="22"/>
  <c r="A467" i="22"/>
  <c r="B467" i="22"/>
  <c r="C467" i="22"/>
  <c r="A468" i="22"/>
  <c r="B468" i="22"/>
  <c r="C468" i="22"/>
  <c r="A469" i="22"/>
  <c r="B469" i="22"/>
  <c r="C469" i="22"/>
  <c r="A470" i="22"/>
  <c r="B470" i="22"/>
  <c r="C470" i="22"/>
  <c r="A471" i="22"/>
  <c r="B471" i="22"/>
  <c r="C471" i="22"/>
  <c r="A472" i="22"/>
  <c r="B472" i="22"/>
  <c r="C472" i="22"/>
  <c r="A473" i="22"/>
  <c r="B473" i="22"/>
  <c r="C473" i="22"/>
  <c r="A474" i="22"/>
  <c r="B474" i="22"/>
  <c r="C474" i="22"/>
  <c r="A475" i="22"/>
  <c r="B475" i="22"/>
  <c r="C475" i="22"/>
  <c r="A476" i="22"/>
  <c r="B476" i="22"/>
  <c r="C476" i="22"/>
  <c r="A477" i="22"/>
  <c r="B477" i="22"/>
  <c r="C477" i="22"/>
  <c r="A478" i="22"/>
  <c r="B478" i="22"/>
  <c r="C478" i="22"/>
  <c r="A479" i="22"/>
  <c r="B479" i="22"/>
  <c r="C479" i="22"/>
  <c r="A480" i="22"/>
  <c r="B480" i="22"/>
  <c r="C480" i="22"/>
  <c r="A481" i="22"/>
  <c r="B481" i="22"/>
  <c r="C481" i="22"/>
  <c r="A482" i="22"/>
  <c r="B482" i="22"/>
  <c r="C482" i="22"/>
  <c r="A483" i="22"/>
  <c r="B483" i="22"/>
  <c r="C483" i="22"/>
  <c r="A484" i="22"/>
  <c r="B484" i="22"/>
  <c r="C484" i="22"/>
  <c r="A485" i="22"/>
  <c r="B485" i="22"/>
  <c r="C485" i="22"/>
  <c r="A486" i="22"/>
  <c r="B486" i="22"/>
  <c r="C486" i="22"/>
  <c r="A487" i="22"/>
  <c r="B487" i="22"/>
  <c r="C487" i="22"/>
  <c r="A488" i="22"/>
  <c r="B488" i="22"/>
  <c r="C488" i="22"/>
  <c r="A489" i="22"/>
  <c r="B489" i="22"/>
  <c r="C489" i="22"/>
  <c r="A490" i="22"/>
  <c r="B490" i="22"/>
  <c r="C490" i="22"/>
  <c r="A491" i="22"/>
  <c r="B491" i="22"/>
  <c r="C491" i="22"/>
  <c r="A492" i="22"/>
  <c r="B492" i="22"/>
  <c r="C492" i="22"/>
  <c r="A493" i="22"/>
  <c r="B493" i="22"/>
  <c r="C493" i="22"/>
  <c r="A494" i="22"/>
  <c r="B494" i="22"/>
  <c r="C494" i="22"/>
  <c r="A495" i="22"/>
  <c r="B495" i="22"/>
  <c r="C495" i="22"/>
  <c r="A496" i="22"/>
  <c r="B496" i="22"/>
  <c r="C496" i="22"/>
  <c r="A497" i="22"/>
  <c r="B497" i="22"/>
  <c r="C497" i="22"/>
  <c r="A498" i="22"/>
  <c r="B498" i="22"/>
  <c r="C498" i="22"/>
  <c r="A499" i="22"/>
  <c r="B499" i="22"/>
  <c r="C499" i="22"/>
  <c r="A500" i="22"/>
  <c r="B500" i="22"/>
  <c r="C500" i="22"/>
  <c r="A501" i="22"/>
  <c r="B501" i="22"/>
  <c r="C501" i="22"/>
  <c r="A502" i="22"/>
  <c r="B502" i="22"/>
  <c r="C502" i="22"/>
  <c r="A503" i="22"/>
  <c r="B503" i="22"/>
  <c r="C503" i="22"/>
  <c r="A504" i="22"/>
  <c r="D504" i="22" s="1"/>
  <c r="E504" i="22" s="1"/>
  <c r="B504" i="22"/>
  <c r="C504" i="22"/>
  <c r="A505" i="22"/>
  <c r="B505" i="22"/>
  <c r="C505" i="22"/>
  <c r="A506" i="22"/>
  <c r="B506" i="22"/>
  <c r="C506" i="22"/>
  <c r="A507" i="22"/>
  <c r="B507" i="22"/>
  <c r="C507" i="22"/>
  <c r="A508" i="22"/>
  <c r="B508" i="22"/>
  <c r="C508" i="22"/>
  <c r="A509" i="22"/>
  <c r="B509" i="22"/>
  <c r="C509" i="22"/>
  <c r="A510" i="22"/>
  <c r="B510" i="22"/>
  <c r="C510" i="22"/>
  <c r="A511" i="22"/>
  <c r="B511" i="22"/>
  <c r="C511" i="22"/>
  <c r="A512" i="22"/>
  <c r="B512" i="22"/>
  <c r="C512" i="22"/>
  <c r="A513" i="22"/>
  <c r="B513" i="22"/>
  <c r="C513" i="22"/>
  <c r="A514" i="22"/>
  <c r="B514" i="22"/>
  <c r="C514" i="22"/>
  <c r="A515" i="22"/>
  <c r="B515" i="22"/>
  <c r="C515" i="22"/>
  <c r="A516" i="22"/>
  <c r="B516" i="22"/>
  <c r="C516" i="22"/>
  <c r="A517" i="22"/>
  <c r="B517" i="22"/>
  <c r="C517" i="22"/>
  <c r="A518" i="22"/>
  <c r="B518" i="22"/>
  <c r="C518" i="22"/>
  <c r="A519" i="22"/>
  <c r="B519" i="22"/>
  <c r="C519" i="22"/>
  <c r="A520" i="22"/>
  <c r="B520" i="22"/>
  <c r="C520" i="22"/>
  <c r="A521" i="22"/>
  <c r="B521" i="22"/>
  <c r="C521" i="22"/>
  <c r="A522" i="22"/>
  <c r="B522" i="22"/>
  <c r="C522" i="22"/>
  <c r="A523" i="22"/>
  <c r="B523" i="22"/>
  <c r="C523" i="22"/>
  <c r="A524" i="22"/>
  <c r="B524" i="22"/>
  <c r="C524" i="22"/>
  <c r="A525" i="22"/>
  <c r="B525" i="22"/>
  <c r="C525" i="22"/>
  <c r="A526" i="22"/>
  <c r="B526" i="22"/>
  <c r="C526" i="22"/>
  <c r="A527" i="22"/>
  <c r="B527" i="22"/>
  <c r="C527" i="22"/>
  <c r="A528" i="22"/>
  <c r="B528" i="22"/>
  <c r="C528" i="22"/>
  <c r="A529" i="22"/>
  <c r="B529" i="22"/>
  <c r="C529" i="22"/>
  <c r="A530" i="22"/>
  <c r="B530" i="22"/>
  <c r="C530" i="22"/>
  <c r="A531" i="22"/>
  <c r="B531" i="22"/>
  <c r="C531" i="22"/>
  <c r="A532" i="22"/>
  <c r="B532" i="22"/>
  <c r="C532" i="22"/>
  <c r="A533" i="22"/>
  <c r="B533" i="22"/>
  <c r="C533" i="22"/>
  <c r="A534" i="22"/>
  <c r="B534" i="22"/>
  <c r="C534" i="22"/>
  <c r="A535" i="22"/>
  <c r="B535" i="22"/>
  <c r="C535" i="22"/>
  <c r="A536" i="22"/>
  <c r="B536" i="22"/>
  <c r="C536" i="22"/>
  <c r="A537" i="22"/>
  <c r="B537" i="22"/>
  <c r="C537" i="22"/>
  <c r="A538" i="22"/>
  <c r="B538" i="22"/>
  <c r="C538" i="22"/>
  <c r="A539" i="22"/>
  <c r="B539" i="22"/>
  <c r="C539" i="22"/>
  <c r="A540" i="22"/>
  <c r="B540" i="22"/>
  <c r="C540" i="22"/>
  <c r="A541" i="22"/>
  <c r="B541" i="22"/>
  <c r="C541" i="22"/>
  <c r="A542" i="22"/>
  <c r="B542" i="22"/>
  <c r="C542" i="22"/>
  <c r="A543" i="22"/>
  <c r="B543" i="22"/>
  <c r="C543" i="22"/>
  <c r="A544" i="22"/>
  <c r="B544" i="22"/>
  <c r="C544" i="22"/>
  <c r="A545" i="22"/>
  <c r="B545" i="22"/>
  <c r="C545" i="22"/>
  <c r="A546" i="22"/>
  <c r="B546" i="22"/>
  <c r="C546" i="22"/>
  <c r="A547" i="22"/>
  <c r="B547" i="22"/>
  <c r="C547" i="22"/>
  <c r="A548" i="22"/>
  <c r="B548" i="22"/>
  <c r="C548" i="22"/>
  <c r="A549" i="22"/>
  <c r="B549" i="22"/>
  <c r="C549" i="22"/>
  <c r="A550" i="22"/>
  <c r="B550" i="22"/>
  <c r="C550" i="22"/>
  <c r="A551" i="22"/>
  <c r="B551" i="22"/>
  <c r="C551" i="22"/>
  <c r="A552" i="22"/>
  <c r="B552" i="22"/>
  <c r="C552" i="22"/>
  <c r="A553" i="22"/>
  <c r="B553" i="22"/>
  <c r="C553" i="22"/>
  <c r="A554" i="22"/>
  <c r="B554" i="22"/>
  <c r="C554" i="22"/>
  <c r="A555" i="22"/>
  <c r="B555" i="22"/>
  <c r="C555" i="22"/>
  <c r="A556" i="22"/>
  <c r="B556" i="22"/>
  <c r="C556" i="22"/>
  <c r="A557" i="22"/>
  <c r="B557" i="22"/>
  <c r="C557" i="22"/>
  <c r="A558" i="22"/>
  <c r="B558" i="22"/>
  <c r="C558" i="22"/>
  <c r="A559" i="22"/>
  <c r="B559" i="22"/>
  <c r="C559" i="22"/>
  <c r="A560" i="22"/>
  <c r="B560" i="22"/>
  <c r="C560" i="22"/>
  <c r="A561" i="22"/>
  <c r="B561" i="22"/>
  <c r="C561" i="22"/>
  <c r="A562" i="22"/>
  <c r="B562" i="22"/>
  <c r="C562" i="22"/>
  <c r="A563" i="22"/>
  <c r="B563" i="22"/>
  <c r="C563" i="22"/>
  <c r="A564" i="22"/>
  <c r="B564" i="22"/>
  <c r="C564" i="22"/>
  <c r="A565" i="22"/>
  <c r="B565" i="22"/>
  <c r="C565" i="22"/>
  <c r="A566" i="22"/>
  <c r="B566" i="22"/>
  <c r="C566" i="22"/>
  <c r="A567" i="22"/>
  <c r="B567" i="22"/>
  <c r="C567" i="22"/>
  <c r="A568" i="22"/>
  <c r="B568" i="22"/>
  <c r="C568" i="22"/>
  <c r="A569" i="22"/>
  <c r="B569" i="22"/>
  <c r="C569" i="22"/>
  <c r="A570" i="22"/>
  <c r="B570" i="22"/>
  <c r="C570" i="22"/>
  <c r="A571" i="22"/>
  <c r="B571" i="22"/>
  <c r="C571" i="22"/>
  <c r="A572" i="22"/>
  <c r="B572" i="22"/>
  <c r="C572" i="22"/>
  <c r="A573" i="22"/>
  <c r="B573" i="22"/>
  <c r="C573" i="22"/>
  <c r="A574" i="22"/>
  <c r="B574" i="22"/>
  <c r="C574" i="22"/>
  <c r="A575" i="22"/>
  <c r="B575" i="22"/>
  <c r="C575" i="22"/>
  <c r="A576" i="22"/>
  <c r="B576" i="22"/>
  <c r="C576" i="22"/>
  <c r="A577" i="22"/>
  <c r="B577" i="22"/>
  <c r="C577" i="22"/>
  <c r="A578" i="22"/>
  <c r="B578" i="22"/>
  <c r="C578" i="22"/>
  <c r="A579" i="22"/>
  <c r="B579" i="22"/>
  <c r="C579" i="22"/>
  <c r="A580" i="22"/>
  <c r="B580" i="22"/>
  <c r="C580" i="22"/>
  <c r="A581" i="22"/>
  <c r="B581" i="22"/>
  <c r="C581" i="22"/>
  <c r="A582" i="22"/>
  <c r="B582" i="22"/>
  <c r="C582" i="22"/>
  <c r="A583" i="22"/>
  <c r="B583" i="22"/>
  <c r="C583" i="22"/>
  <c r="A584" i="22"/>
  <c r="B584" i="22"/>
  <c r="C584" i="22"/>
  <c r="A585" i="22"/>
  <c r="B585" i="22"/>
  <c r="C585" i="22"/>
  <c r="A586" i="22"/>
  <c r="B586" i="22"/>
  <c r="C586" i="22"/>
  <c r="A587" i="22"/>
  <c r="B587" i="22"/>
  <c r="C587" i="22"/>
  <c r="A588" i="22"/>
  <c r="B588" i="22"/>
  <c r="C588" i="22"/>
  <c r="A589" i="22"/>
  <c r="B589" i="22"/>
  <c r="C589" i="22"/>
  <c r="A590" i="22"/>
  <c r="B590" i="22"/>
  <c r="C590" i="22"/>
  <c r="A591" i="22"/>
  <c r="B591" i="22"/>
  <c r="C591" i="22"/>
  <c r="A592" i="22"/>
  <c r="B592" i="22"/>
  <c r="C592" i="22"/>
  <c r="A593" i="22"/>
  <c r="B593" i="22"/>
  <c r="C593" i="22"/>
  <c r="A594" i="22"/>
  <c r="B594" i="22"/>
  <c r="C594" i="22"/>
  <c r="A595" i="22"/>
  <c r="B595" i="22"/>
  <c r="C595" i="22"/>
  <c r="A596" i="22"/>
  <c r="B596" i="22"/>
  <c r="C596" i="22"/>
  <c r="A597" i="22"/>
  <c r="B597" i="22"/>
  <c r="C597" i="22"/>
  <c r="A598" i="22"/>
  <c r="B598" i="22"/>
  <c r="C598" i="22"/>
  <c r="A599" i="22"/>
  <c r="B599" i="22"/>
  <c r="C599" i="22"/>
  <c r="A600" i="22"/>
  <c r="D600" i="22" s="1"/>
  <c r="E600" i="22" s="1"/>
  <c r="B600" i="22"/>
  <c r="C600" i="22"/>
  <c r="A601" i="22"/>
  <c r="B601" i="22"/>
  <c r="C601" i="22"/>
  <c r="A602" i="22"/>
  <c r="B602" i="22"/>
  <c r="C602" i="22"/>
  <c r="A603" i="22"/>
  <c r="B603" i="22"/>
  <c r="C603" i="22"/>
  <c r="A604" i="22"/>
  <c r="B604" i="22"/>
  <c r="C604" i="22"/>
  <c r="A605" i="22"/>
  <c r="B605" i="22"/>
  <c r="C605" i="22"/>
  <c r="A606" i="22"/>
  <c r="B606" i="22"/>
  <c r="C606" i="22"/>
  <c r="D606" i="22" s="1"/>
  <c r="E606" i="22" s="1"/>
  <c r="A607" i="22"/>
  <c r="B607" i="22"/>
  <c r="C607" i="22"/>
  <c r="A608" i="22"/>
  <c r="B608" i="22"/>
  <c r="C608" i="22"/>
  <c r="A609" i="22"/>
  <c r="B609" i="22"/>
  <c r="C609" i="22"/>
  <c r="A610" i="22"/>
  <c r="B610" i="22"/>
  <c r="C610" i="22"/>
  <c r="A611" i="22"/>
  <c r="B611" i="22"/>
  <c r="C611" i="22"/>
  <c r="D611" i="22" s="1"/>
  <c r="E611" i="22" s="1"/>
  <c r="A612" i="22"/>
  <c r="B612" i="22"/>
  <c r="C612" i="22"/>
  <c r="A613" i="22"/>
  <c r="B613" i="22"/>
  <c r="C613" i="22"/>
  <c r="A614" i="22"/>
  <c r="B614" i="22"/>
  <c r="C614" i="22"/>
  <c r="A615" i="22"/>
  <c r="B615" i="22"/>
  <c r="C615" i="22"/>
  <c r="A616" i="22"/>
  <c r="B616" i="22"/>
  <c r="C616" i="22"/>
  <c r="A617" i="22"/>
  <c r="B617" i="22"/>
  <c r="C617" i="22"/>
  <c r="A618" i="22"/>
  <c r="B618" i="22"/>
  <c r="C618" i="22"/>
  <c r="A619" i="22"/>
  <c r="B619" i="22"/>
  <c r="C619" i="22"/>
  <c r="A620" i="22"/>
  <c r="B620" i="22"/>
  <c r="C620" i="22"/>
  <c r="A621" i="22"/>
  <c r="B621" i="22"/>
  <c r="C621" i="22"/>
  <c r="A622" i="22"/>
  <c r="B622" i="22"/>
  <c r="C622" i="22"/>
  <c r="A623" i="22"/>
  <c r="B623" i="22"/>
  <c r="C623" i="22"/>
  <c r="A624" i="22"/>
  <c r="B624" i="22"/>
  <c r="C624" i="22"/>
  <c r="A625" i="22"/>
  <c r="B625" i="22"/>
  <c r="C625" i="22"/>
  <c r="A626" i="22"/>
  <c r="B626" i="22"/>
  <c r="C626" i="22"/>
  <c r="A627" i="22"/>
  <c r="B627" i="22"/>
  <c r="C627" i="22"/>
  <c r="A628" i="22"/>
  <c r="B628" i="22"/>
  <c r="C628" i="22"/>
  <c r="A629" i="22"/>
  <c r="B629" i="22"/>
  <c r="C629" i="22"/>
  <c r="A630" i="22"/>
  <c r="B630" i="22"/>
  <c r="C630" i="22"/>
  <c r="A631" i="22"/>
  <c r="B631" i="22"/>
  <c r="C631" i="22"/>
  <c r="A632" i="22"/>
  <c r="B632" i="22"/>
  <c r="C632" i="22"/>
  <c r="A633" i="22"/>
  <c r="B633" i="22"/>
  <c r="C633" i="22"/>
  <c r="A634" i="22"/>
  <c r="B634" i="22"/>
  <c r="C634" i="22"/>
  <c r="A635" i="22"/>
  <c r="B635" i="22"/>
  <c r="C635" i="22"/>
  <c r="A636" i="22"/>
  <c r="B636" i="22"/>
  <c r="C636" i="22"/>
  <c r="A637" i="22"/>
  <c r="B637" i="22"/>
  <c r="C637" i="22"/>
  <c r="A638" i="22"/>
  <c r="B638" i="22"/>
  <c r="C638" i="22"/>
  <c r="A639" i="22"/>
  <c r="B639" i="22"/>
  <c r="C639" i="22"/>
  <c r="A640" i="22"/>
  <c r="B640" i="22"/>
  <c r="C640" i="22"/>
  <c r="A641" i="22"/>
  <c r="B641" i="22"/>
  <c r="C641" i="22"/>
  <c r="A642" i="22"/>
  <c r="B642" i="22"/>
  <c r="C642" i="22"/>
  <c r="A643" i="22"/>
  <c r="B643" i="22"/>
  <c r="C643" i="22"/>
  <c r="A644" i="22"/>
  <c r="B644" i="22"/>
  <c r="C644" i="22"/>
  <c r="A645" i="22"/>
  <c r="B645" i="22"/>
  <c r="C645" i="22"/>
  <c r="A646" i="22"/>
  <c r="B646" i="22"/>
  <c r="C646" i="22"/>
  <c r="A647" i="22"/>
  <c r="B647" i="22"/>
  <c r="C647" i="22"/>
  <c r="A648" i="22"/>
  <c r="B648" i="22"/>
  <c r="C648" i="22"/>
  <c r="A649" i="22"/>
  <c r="B649" i="22"/>
  <c r="C649" i="22"/>
  <c r="A650" i="22"/>
  <c r="B650" i="22"/>
  <c r="C650" i="22"/>
  <c r="A651" i="22"/>
  <c r="B651" i="22"/>
  <c r="C651" i="22"/>
  <c r="A652" i="22"/>
  <c r="B652" i="22"/>
  <c r="C652" i="22"/>
  <c r="A653" i="22"/>
  <c r="B653" i="22"/>
  <c r="C653" i="22"/>
  <c r="A654" i="22"/>
  <c r="B654" i="22"/>
  <c r="C654" i="22"/>
  <c r="D654" i="22" s="1"/>
  <c r="E654" i="22" s="1"/>
  <c r="A655" i="22"/>
  <c r="B655" i="22"/>
  <c r="C655" i="22"/>
  <c r="A656" i="22"/>
  <c r="B656" i="22"/>
  <c r="C656" i="22"/>
  <c r="A657" i="22"/>
  <c r="B657" i="22"/>
  <c r="C657" i="22"/>
  <c r="A658" i="22"/>
  <c r="B658" i="22"/>
  <c r="C658" i="22"/>
  <c r="A659" i="22"/>
  <c r="B659" i="22"/>
  <c r="C659" i="22"/>
  <c r="A660" i="22"/>
  <c r="B660" i="22"/>
  <c r="C660" i="22"/>
  <c r="A661" i="22"/>
  <c r="B661" i="22"/>
  <c r="C661" i="22"/>
  <c r="A662" i="22"/>
  <c r="B662" i="22"/>
  <c r="C662" i="22"/>
  <c r="A663" i="22"/>
  <c r="B663" i="22"/>
  <c r="C663" i="22"/>
  <c r="A664" i="22"/>
  <c r="B664" i="22"/>
  <c r="C664" i="22"/>
  <c r="A665" i="22"/>
  <c r="B665" i="22"/>
  <c r="C665" i="22"/>
  <c r="A666" i="22"/>
  <c r="B666" i="22"/>
  <c r="C666" i="22"/>
  <c r="A667" i="22"/>
  <c r="B667" i="22"/>
  <c r="C667" i="22"/>
  <c r="A668" i="22"/>
  <c r="B668" i="22"/>
  <c r="C668" i="22"/>
  <c r="A669" i="22"/>
  <c r="B669" i="22"/>
  <c r="C669" i="22"/>
  <c r="A670" i="22"/>
  <c r="B670" i="22"/>
  <c r="C670" i="22"/>
  <c r="D670" i="22" s="1"/>
  <c r="E670" i="22" s="1"/>
  <c r="A671" i="22"/>
  <c r="B671" i="22"/>
  <c r="C671" i="22"/>
  <c r="A672" i="22"/>
  <c r="B672" i="22"/>
  <c r="C672" i="22"/>
  <c r="A673" i="22"/>
  <c r="B673" i="22"/>
  <c r="C673" i="22"/>
  <c r="A674" i="22"/>
  <c r="B674" i="22"/>
  <c r="C674" i="22"/>
  <c r="A675" i="22"/>
  <c r="B675" i="22"/>
  <c r="C675" i="22"/>
  <c r="A676" i="22"/>
  <c r="B676" i="22"/>
  <c r="C676" i="22"/>
  <c r="A677" i="22"/>
  <c r="B677" i="22"/>
  <c r="C677" i="22"/>
  <c r="A678" i="22"/>
  <c r="B678" i="22"/>
  <c r="C678" i="22"/>
  <c r="A679" i="22"/>
  <c r="B679" i="22"/>
  <c r="C679" i="22"/>
  <c r="A680" i="22"/>
  <c r="B680" i="22"/>
  <c r="C680" i="22"/>
  <c r="A681" i="22"/>
  <c r="B681" i="22"/>
  <c r="C681" i="22"/>
  <c r="A682" i="22"/>
  <c r="B682" i="22"/>
  <c r="C682" i="22"/>
  <c r="A683" i="22"/>
  <c r="B683" i="22"/>
  <c r="C683" i="22"/>
  <c r="A684" i="22"/>
  <c r="D684" i="22" s="1"/>
  <c r="E684" i="22" s="1"/>
  <c r="B684" i="22"/>
  <c r="C684" i="22"/>
  <c r="A685" i="22"/>
  <c r="B685" i="22"/>
  <c r="D685" i="22" s="1"/>
  <c r="E685" i="22" s="1"/>
  <c r="C685" i="22"/>
  <c r="A686" i="22"/>
  <c r="B686" i="22"/>
  <c r="C686" i="22"/>
  <c r="D686" i="22" s="1"/>
  <c r="E686" i="22" s="1"/>
  <c r="A687" i="22"/>
  <c r="B687" i="22"/>
  <c r="C687" i="22"/>
  <c r="A688" i="22"/>
  <c r="B688" i="22"/>
  <c r="C688" i="22"/>
  <c r="A689" i="22"/>
  <c r="B689" i="22"/>
  <c r="C689" i="22"/>
  <c r="A690" i="22"/>
  <c r="B690" i="22"/>
  <c r="C690" i="22"/>
  <c r="A691" i="22"/>
  <c r="B691" i="22"/>
  <c r="C691" i="22"/>
  <c r="A692" i="22"/>
  <c r="B692" i="22"/>
  <c r="C692" i="22"/>
  <c r="A693" i="22"/>
  <c r="B693" i="22"/>
  <c r="D693" i="22" s="1"/>
  <c r="E693" i="22" s="1"/>
  <c r="C693" i="22"/>
  <c r="A694" i="22"/>
  <c r="B694" i="22"/>
  <c r="C694" i="22"/>
  <c r="D694" i="22" s="1"/>
  <c r="E694" i="22" s="1"/>
  <c r="A695" i="22"/>
  <c r="B695" i="22"/>
  <c r="C695" i="22"/>
  <c r="A696" i="22"/>
  <c r="D696" i="22" s="1"/>
  <c r="E696" i="22" s="1"/>
  <c r="B696" i="22"/>
  <c r="C696" i="22"/>
  <c r="A697" i="22"/>
  <c r="B697" i="22"/>
  <c r="C697" i="22"/>
  <c r="A698" i="22"/>
  <c r="B698" i="22"/>
  <c r="C698" i="22"/>
  <c r="A699" i="22"/>
  <c r="B699" i="22"/>
  <c r="C699" i="22"/>
  <c r="D699" i="22"/>
  <c r="E699" i="22" s="1"/>
  <c r="A700" i="22"/>
  <c r="B700" i="22"/>
  <c r="C700" i="22"/>
  <c r="A701" i="22"/>
  <c r="B701" i="22"/>
  <c r="C701" i="22"/>
  <c r="A702" i="22"/>
  <c r="B702" i="22"/>
  <c r="C702" i="22"/>
  <c r="A703" i="22"/>
  <c r="B703" i="22"/>
  <c r="C703" i="22"/>
  <c r="A704" i="22"/>
  <c r="B704" i="22"/>
  <c r="C704" i="22"/>
  <c r="D704" i="22" s="1"/>
  <c r="E704" i="22" s="1"/>
  <c r="A705" i="22"/>
  <c r="B705" i="22"/>
  <c r="C705" i="22"/>
  <c r="A706" i="22"/>
  <c r="B706" i="22"/>
  <c r="C706" i="22"/>
  <c r="A707" i="22"/>
  <c r="B707" i="22"/>
  <c r="C707" i="22"/>
  <c r="A708" i="22"/>
  <c r="B708" i="22"/>
  <c r="C708" i="22"/>
  <c r="A709" i="22"/>
  <c r="B709" i="22"/>
  <c r="C709" i="22"/>
  <c r="A710" i="22"/>
  <c r="B710" i="22"/>
  <c r="C710" i="22"/>
  <c r="A711" i="22"/>
  <c r="B711" i="22"/>
  <c r="C711" i="22"/>
  <c r="A712" i="22"/>
  <c r="B712" i="22"/>
  <c r="C712" i="22"/>
  <c r="A713" i="22"/>
  <c r="B713" i="22"/>
  <c r="C713" i="22"/>
  <c r="A714" i="22"/>
  <c r="B714" i="22"/>
  <c r="C714" i="22"/>
  <c r="A715" i="22"/>
  <c r="B715" i="22"/>
  <c r="C715" i="22"/>
  <c r="A716" i="22"/>
  <c r="B716" i="22"/>
  <c r="C716" i="22"/>
  <c r="A717" i="22"/>
  <c r="B717" i="22"/>
  <c r="C717" i="22"/>
  <c r="A718" i="22"/>
  <c r="B718" i="22"/>
  <c r="C718" i="22"/>
  <c r="A719" i="22"/>
  <c r="B719" i="22"/>
  <c r="C719" i="22"/>
  <c r="A720" i="22"/>
  <c r="B720" i="22"/>
  <c r="C720" i="22"/>
  <c r="A721" i="22"/>
  <c r="B721" i="22"/>
  <c r="C721" i="22"/>
  <c r="A722" i="22"/>
  <c r="B722" i="22"/>
  <c r="C722" i="22"/>
  <c r="A723" i="22"/>
  <c r="B723" i="22"/>
  <c r="C723" i="22"/>
  <c r="A724" i="22"/>
  <c r="B724" i="22"/>
  <c r="C724" i="22"/>
  <c r="A725" i="22"/>
  <c r="B725" i="22"/>
  <c r="C725" i="22"/>
  <c r="A726" i="22"/>
  <c r="B726" i="22"/>
  <c r="C726" i="22"/>
  <c r="A727" i="22"/>
  <c r="B727" i="22"/>
  <c r="C727" i="22"/>
  <c r="A728" i="22"/>
  <c r="B728" i="22"/>
  <c r="C728" i="22"/>
  <c r="A729" i="22"/>
  <c r="B729" i="22"/>
  <c r="C729" i="22"/>
  <c r="A730" i="22"/>
  <c r="B730" i="22"/>
  <c r="C730" i="22"/>
  <c r="A731" i="22"/>
  <c r="B731" i="22"/>
  <c r="C731" i="22"/>
  <c r="A732" i="22"/>
  <c r="B732" i="22"/>
  <c r="C732" i="22"/>
  <c r="A733" i="22"/>
  <c r="B733" i="22"/>
  <c r="C733" i="22"/>
  <c r="A734" i="22"/>
  <c r="B734" i="22"/>
  <c r="C734" i="22"/>
  <c r="A735" i="22"/>
  <c r="B735" i="22"/>
  <c r="C735" i="22"/>
  <c r="A736" i="22"/>
  <c r="B736" i="22"/>
  <c r="C736" i="22"/>
  <c r="A737" i="22"/>
  <c r="B737" i="22"/>
  <c r="C737" i="22"/>
  <c r="A738" i="22"/>
  <c r="B738" i="22"/>
  <c r="C738" i="22"/>
  <c r="A739" i="22"/>
  <c r="B739" i="22"/>
  <c r="C739" i="22"/>
  <c r="A740" i="22"/>
  <c r="B740" i="22"/>
  <c r="C740" i="22"/>
  <c r="A741" i="22"/>
  <c r="B741" i="22"/>
  <c r="C741" i="22"/>
  <c r="A742" i="22"/>
  <c r="B742" i="22"/>
  <c r="C742" i="22"/>
  <c r="A743" i="22"/>
  <c r="B743" i="22"/>
  <c r="C743" i="22"/>
  <c r="A744" i="22"/>
  <c r="B744" i="22"/>
  <c r="C744" i="22"/>
  <c r="A745" i="22"/>
  <c r="B745" i="22"/>
  <c r="C745" i="22"/>
  <c r="A746" i="22"/>
  <c r="D746" i="22" s="1"/>
  <c r="E746" i="22" s="1"/>
  <c r="B746" i="22"/>
  <c r="C746" i="22"/>
  <c r="A747" i="22"/>
  <c r="D747" i="22" s="1"/>
  <c r="E747" i="22" s="1"/>
  <c r="B747" i="22"/>
  <c r="C747" i="22"/>
  <c r="A748" i="22"/>
  <c r="B748" i="22"/>
  <c r="C748" i="22"/>
  <c r="A749" i="22"/>
  <c r="B749" i="22"/>
  <c r="C749" i="22"/>
  <c r="A750" i="22"/>
  <c r="B750" i="22"/>
  <c r="C750" i="22"/>
  <c r="A751" i="22"/>
  <c r="B751" i="22"/>
  <c r="C751" i="22"/>
  <c r="A752" i="22"/>
  <c r="B752" i="22"/>
  <c r="C752" i="22"/>
  <c r="A753" i="22"/>
  <c r="B753" i="22"/>
  <c r="C753" i="22"/>
  <c r="A754" i="22"/>
  <c r="B754" i="22"/>
  <c r="C754" i="22"/>
  <c r="A755" i="22"/>
  <c r="D755" i="22" s="1"/>
  <c r="E755" i="22" s="1"/>
  <c r="B755" i="22"/>
  <c r="C755" i="22"/>
  <c r="A756" i="22"/>
  <c r="B756" i="22"/>
  <c r="C756" i="22"/>
  <c r="A757" i="22"/>
  <c r="B757" i="22"/>
  <c r="C757" i="22"/>
  <c r="A758" i="22"/>
  <c r="B758" i="22"/>
  <c r="C758" i="22"/>
  <c r="A759" i="22"/>
  <c r="B759" i="22"/>
  <c r="C759" i="22"/>
  <c r="A760" i="22"/>
  <c r="B760" i="22"/>
  <c r="C760" i="22"/>
  <c r="A761" i="22"/>
  <c r="B761" i="22"/>
  <c r="C761" i="22"/>
  <c r="A762" i="22"/>
  <c r="B762" i="22"/>
  <c r="C762" i="22"/>
  <c r="A763" i="22"/>
  <c r="B763" i="22"/>
  <c r="C763" i="22"/>
  <c r="A764" i="22"/>
  <c r="B764" i="22"/>
  <c r="C764" i="22"/>
  <c r="A765" i="22"/>
  <c r="B765" i="22"/>
  <c r="C765" i="22"/>
  <c r="A766" i="22"/>
  <c r="B766" i="22"/>
  <c r="C766" i="22"/>
  <c r="D766" i="22" s="1"/>
  <c r="E766" i="22" s="1"/>
  <c r="A767" i="22"/>
  <c r="B767" i="22"/>
  <c r="C767" i="22"/>
  <c r="A768" i="22"/>
  <c r="B768" i="22"/>
  <c r="C768" i="22"/>
  <c r="A769" i="22"/>
  <c r="B769" i="22"/>
  <c r="C769" i="22"/>
  <c r="A770" i="22"/>
  <c r="B770" i="22"/>
  <c r="C770" i="22"/>
  <c r="A771" i="22"/>
  <c r="B771" i="22"/>
  <c r="C771" i="22"/>
  <c r="A772" i="22"/>
  <c r="B772" i="22"/>
  <c r="C772" i="22"/>
  <c r="A773" i="22"/>
  <c r="B773" i="22"/>
  <c r="C773" i="22"/>
  <c r="A774" i="22"/>
  <c r="B774" i="22"/>
  <c r="C774" i="22"/>
  <c r="A775" i="22"/>
  <c r="B775" i="22"/>
  <c r="C775" i="22"/>
  <c r="A776" i="22"/>
  <c r="B776" i="22"/>
  <c r="C776" i="22"/>
  <c r="A777" i="22"/>
  <c r="B777" i="22"/>
  <c r="C777" i="22"/>
  <c r="A778" i="22"/>
  <c r="B778" i="22"/>
  <c r="C778" i="22"/>
  <c r="A779" i="22"/>
  <c r="B779" i="22"/>
  <c r="C779" i="22"/>
  <c r="A780" i="22"/>
  <c r="B780" i="22"/>
  <c r="C780" i="22"/>
  <c r="A781" i="22"/>
  <c r="B781" i="22"/>
  <c r="C781" i="22"/>
  <c r="A782" i="22"/>
  <c r="B782" i="22"/>
  <c r="C782" i="22"/>
  <c r="A783" i="22"/>
  <c r="B783" i="22"/>
  <c r="C783" i="22"/>
  <c r="A784" i="22"/>
  <c r="B784" i="22"/>
  <c r="C784" i="22"/>
  <c r="A785" i="22"/>
  <c r="B785" i="22"/>
  <c r="C785" i="22"/>
  <c r="A786" i="22"/>
  <c r="B786" i="22"/>
  <c r="C786" i="22"/>
  <c r="D786" i="22"/>
  <c r="E786" i="22" s="1"/>
  <c r="A787" i="22"/>
  <c r="B787" i="22"/>
  <c r="C787" i="22"/>
  <c r="D787" i="22"/>
  <c r="E787" i="22" s="1"/>
  <c r="A788" i="22"/>
  <c r="B788" i="22"/>
  <c r="C788" i="22"/>
  <c r="A789" i="22"/>
  <c r="B789" i="22"/>
  <c r="C789" i="22"/>
  <c r="A790" i="22"/>
  <c r="B790" i="22"/>
  <c r="C790" i="22"/>
  <c r="A791" i="22"/>
  <c r="B791" i="22"/>
  <c r="C791" i="22"/>
  <c r="A792" i="22"/>
  <c r="B792" i="22"/>
  <c r="C792" i="22"/>
  <c r="A793" i="22"/>
  <c r="B793" i="22"/>
  <c r="C793" i="22"/>
  <c r="A794" i="22"/>
  <c r="B794" i="22"/>
  <c r="C794" i="22"/>
  <c r="A795" i="22"/>
  <c r="B795" i="22"/>
  <c r="C795" i="22"/>
  <c r="C2" i="22"/>
  <c r="B2" i="22"/>
  <c r="Z9" i="19"/>
  <c r="A2" i="22" s="1"/>
  <c r="D613" i="22" l="1"/>
  <c r="E613" i="22" s="1"/>
  <c r="D581" i="22"/>
  <c r="E581" i="22" s="1"/>
  <c r="D577" i="22"/>
  <c r="E577" i="22" s="1"/>
  <c r="D428" i="22"/>
  <c r="E428" i="22" s="1"/>
  <c r="D378" i="22"/>
  <c r="E378" i="22" s="1"/>
  <c r="D232" i="22"/>
  <c r="E232" i="22" s="1"/>
  <c r="D224" i="22"/>
  <c r="E224" i="22" s="1"/>
  <c r="D176" i="22"/>
  <c r="E176" i="22" s="1"/>
  <c r="D172" i="22"/>
  <c r="E172" i="22" s="1"/>
  <c r="D168" i="22"/>
  <c r="E168" i="22" s="1"/>
  <c r="D165" i="22"/>
  <c r="E165" i="22" s="1"/>
  <c r="D164" i="22"/>
  <c r="E164" i="22" s="1"/>
  <c r="D131" i="22"/>
  <c r="E131" i="22" s="1"/>
  <c r="D59" i="22"/>
  <c r="E59" i="22" s="1"/>
  <c r="D55" i="22"/>
  <c r="E55" i="22" s="1"/>
  <c r="D51" i="22"/>
  <c r="E51" i="22" s="1"/>
  <c r="D739" i="22"/>
  <c r="E739" i="22" s="1"/>
  <c r="D731" i="22"/>
  <c r="E731" i="22" s="1"/>
  <c r="D723" i="22"/>
  <c r="E723" i="22" s="1"/>
  <c r="D642" i="22"/>
  <c r="E642" i="22" s="1"/>
  <c r="D626" i="22"/>
  <c r="E626" i="22" s="1"/>
  <c r="D616" i="22"/>
  <c r="E616" i="22" s="1"/>
  <c r="D594" i="22"/>
  <c r="E594" i="22" s="1"/>
  <c r="D592" i="22"/>
  <c r="E592" i="22" s="1"/>
  <c r="D566" i="22"/>
  <c r="E566" i="22" s="1"/>
  <c r="D526" i="22"/>
  <c r="E526" i="22" s="1"/>
  <c r="D470" i="22"/>
  <c r="E470" i="22" s="1"/>
  <c r="D438" i="22"/>
  <c r="E438" i="22" s="1"/>
  <c r="D426" i="22"/>
  <c r="E426" i="22" s="1"/>
  <c r="D425" i="22"/>
  <c r="E425" i="22" s="1"/>
  <c r="D411" i="22"/>
  <c r="E411" i="22" s="1"/>
  <c r="D367" i="22"/>
  <c r="E367" i="22" s="1"/>
  <c r="D359" i="22"/>
  <c r="E359" i="22" s="1"/>
  <c r="D270" i="22"/>
  <c r="E270" i="22" s="1"/>
  <c r="D254" i="22"/>
  <c r="E254" i="22" s="1"/>
  <c r="D242" i="22"/>
  <c r="E242" i="22" s="1"/>
  <c r="D233" i="22"/>
  <c r="E233" i="22" s="1"/>
  <c r="D181" i="22"/>
  <c r="E181" i="22" s="1"/>
  <c r="D77" i="22"/>
  <c r="E77" i="22" s="1"/>
  <c r="D69" i="22"/>
  <c r="E69" i="22" s="1"/>
  <c r="D68" i="22"/>
  <c r="E68" i="22" s="1"/>
  <c r="D760" i="22"/>
  <c r="E760" i="22" s="1"/>
  <c r="D714" i="22"/>
  <c r="E714" i="22" s="1"/>
  <c r="D537" i="22"/>
  <c r="E537" i="22" s="1"/>
  <c r="D533" i="22"/>
  <c r="E533" i="22" s="1"/>
  <c r="D457" i="22"/>
  <c r="E457" i="22" s="1"/>
  <c r="D432" i="22"/>
  <c r="E432" i="22" s="1"/>
  <c r="D408" i="22"/>
  <c r="E408" i="22" s="1"/>
  <c r="D792" i="22"/>
  <c r="E792" i="22" s="1"/>
  <c r="D675" i="22"/>
  <c r="E675" i="22" s="1"/>
  <c r="D667" i="22"/>
  <c r="E667" i="22" s="1"/>
  <c r="D659" i="22"/>
  <c r="E659" i="22" s="1"/>
  <c r="D651" i="22"/>
  <c r="E651" i="22" s="1"/>
  <c r="D647" i="22"/>
  <c r="E647" i="22" s="1"/>
  <c r="D643" i="22"/>
  <c r="E643" i="22" s="1"/>
  <c r="D635" i="22"/>
  <c r="E635" i="22" s="1"/>
  <c r="D475" i="22"/>
  <c r="E475" i="22" s="1"/>
  <c r="D412" i="22"/>
  <c r="E412" i="22" s="1"/>
  <c r="D362" i="22"/>
  <c r="E362" i="22" s="1"/>
  <c r="D352" i="22"/>
  <c r="E352" i="22" s="1"/>
  <c r="D336" i="22"/>
  <c r="E336" i="22" s="1"/>
  <c r="D307" i="22"/>
  <c r="E307" i="22" s="1"/>
  <c r="D284" i="22"/>
  <c r="E284" i="22" s="1"/>
  <c r="D283" i="22"/>
  <c r="E283" i="22" s="1"/>
  <c r="D208" i="22"/>
  <c r="E208" i="22" s="1"/>
  <c r="D206" i="22"/>
  <c r="E206" i="22" s="1"/>
  <c r="D149" i="22"/>
  <c r="E149" i="22" s="1"/>
  <c r="D107" i="22"/>
  <c r="E107" i="22" s="1"/>
  <c r="D86" i="22"/>
  <c r="E86" i="22" s="1"/>
  <c r="D82" i="22"/>
  <c r="E82" i="22" s="1"/>
  <c r="D78" i="22"/>
  <c r="E78" i="22" s="1"/>
  <c r="D661" i="22"/>
  <c r="E661" i="22" s="1"/>
  <c r="D653" i="22"/>
  <c r="E653" i="22" s="1"/>
  <c r="D394" i="22"/>
  <c r="E394" i="22" s="1"/>
  <c r="D255" i="22"/>
  <c r="E255" i="22" s="1"/>
  <c r="D251" i="22"/>
  <c r="E251" i="22" s="1"/>
  <c r="D178" i="22"/>
  <c r="E178" i="22" s="1"/>
  <c r="D117" i="22"/>
  <c r="E117" i="22" s="1"/>
  <c r="D778" i="22"/>
  <c r="E778" i="22" s="1"/>
  <c r="D754" i="22"/>
  <c r="E754" i="22" s="1"/>
  <c r="D733" i="22"/>
  <c r="E733" i="22" s="1"/>
  <c r="D732" i="22"/>
  <c r="E732" i="22" s="1"/>
  <c r="D728" i="22"/>
  <c r="E728" i="22" s="1"/>
  <c r="D715" i="22"/>
  <c r="E715" i="22" s="1"/>
  <c r="D578" i="22"/>
  <c r="E578" i="22" s="1"/>
  <c r="D534" i="22"/>
  <c r="E534" i="22" s="1"/>
  <c r="D530" i="22"/>
  <c r="E530" i="22" s="1"/>
  <c r="D509" i="22"/>
  <c r="E509" i="22" s="1"/>
  <c r="D505" i="22"/>
  <c r="E505" i="22" s="1"/>
  <c r="D489" i="22"/>
  <c r="E489" i="22" s="1"/>
  <c r="D466" i="22"/>
  <c r="E466" i="22" s="1"/>
  <c r="D462" i="22"/>
  <c r="E462" i="22" s="1"/>
  <c r="D459" i="22"/>
  <c r="E459" i="22" s="1"/>
  <c r="D454" i="22"/>
  <c r="E454" i="22" s="1"/>
  <c r="D446" i="22"/>
  <c r="E446" i="22" s="1"/>
  <c r="D404" i="22"/>
  <c r="E404" i="22" s="1"/>
  <c r="D395" i="22"/>
  <c r="E395" i="22" s="1"/>
  <c r="D309" i="22"/>
  <c r="E309" i="22" s="1"/>
  <c r="D285" i="22"/>
  <c r="E285" i="22" s="1"/>
  <c r="D215" i="22"/>
  <c r="E215" i="22" s="1"/>
  <c r="D211" i="22"/>
  <c r="E211" i="22" s="1"/>
  <c r="D203" i="22"/>
  <c r="E203" i="22" s="1"/>
  <c r="D689" i="22"/>
  <c r="E689" i="22" s="1"/>
  <c r="D681" i="22"/>
  <c r="E681" i="22" s="1"/>
  <c r="D664" i="22"/>
  <c r="E664" i="22" s="1"/>
  <c r="D652" i="22"/>
  <c r="E652" i="22" s="1"/>
  <c r="D476" i="22"/>
  <c r="E476" i="22" s="1"/>
  <c r="D263" i="22"/>
  <c r="E263" i="22" s="1"/>
  <c r="D182" i="22"/>
  <c r="E182" i="22" s="1"/>
  <c r="D144" i="22"/>
  <c r="E144" i="22" s="1"/>
  <c r="D779" i="22"/>
  <c r="E779" i="22" s="1"/>
  <c r="D640" i="22"/>
  <c r="E640" i="22" s="1"/>
  <c r="D624" i="22"/>
  <c r="E624" i="22" s="1"/>
  <c r="D396" i="22"/>
  <c r="E396" i="22" s="1"/>
  <c r="D356" i="22"/>
  <c r="E356" i="22" s="1"/>
  <c r="D335" i="22"/>
  <c r="E335" i="22" s="1"/>
  <c r="D247" i="22"/>
  <c r="E247" i="22" s="1"/>
  <c r="D146" i="22"/>
  <c r="E146" i="22" s="1"/>
  <c r="D65" i="22"/>
  <c r="E65" i="22" s="1"/>
  <c r="D100" i="22"/>
  <c r="E100" i="22" s="1"/>
  <c r="D79" i="22"/>
  <c r="E79" i="22" s="1"/>
  <c r="D738" i="22"/>
  <c r="E738" i="22" s="1"/>
  <c r="D707" i="22"/>
  <c r="E707" i="22" s="1"/>
  <c r="D682" i="22"/>
  <c r="E682" i="22" s="1"/>
  <c r="D646" i="22"/>
  <c r="E646" i="22" s="1"/>
  <c r="D587" i="22"/>
  <c r="E587" i="22" s="1"/>
  <c r="D486" i="22"/>
  <c r="E486" i="22" s="1"/>
  <c r="D483" i="22"/>
  <c r="E483" i="22" s="1"/>
  <c r="D482" i="22"/>
  <c r="E482" i="22" s="1"/>
  <c r="D451" i="22"/>
  <c r="E451" i="22" s="1"/>
  <c r="D443" i="22"/>
  <c r="E443" i="22" s="1"/>
  <c r="D439" i="22"/>
  <c r="E439" i="22" s="1"/>
  <c r="D374" i="22"/>
  <c r="E374" i="22" s="1"/>
  <c r="D368" i="22"/>
  <c r="E368" i="22" s="1"/>
  <c r="D353" i="22"/>
  <c r="E353" i="22" s="1"/>
  <c r="D349" i="22"/>
  <c r="E349" i="22" s="1"/>
  <c r="D345" i="22"/>
  <c r="E345" i="22" s="1"/>
  <c r="D293" i="22"/>
  <c r="E293" i="22" s="1"/>
  <c r="D272" i="22"/>
  <c r="E272" i="22" s="1"/>
  <c r="D268" i="22"/>
  <c r="E268" i="22" s="1"/>
  <c r="D243" i="22"/>
  <c r="E243" i="22" s="1"/>
  <c r="D235" i="22"/>
  <c r="E235" i="22" s="1"/>
  <c r="D234" i="22"/>
  <c r="E234" i="22" s="1"/>
  <c r="D217" i="22"/>
  <c r="E217" i="22" s="1"/>
  <c r="D210" i="22"/>
  <c r="E210" i="22" s="1"/>
  <c r="D195" i="22"/>
  <c r="E195" i="22" s="1"/>
  <c r="D193" i="22"/>
  <c r="E193" i="22" s="1"/>
  <c r="D175" i="22"/>
  <c r="E175" i="22" s="1"/>
  <c r="D156" i="22"/>
  <c r="E156" i="22" s="1"/>
  <c r="D141" i="22"/>
  <c r="E141" i="22" s="1"/>
  <c r="D138" i="22"/>
  <c r="E138" i="22" s="1"/>
  <c r="D137" i="22"/>
  <c r="E137" i="22" s="1"/>
  <c r="D110" i="22"/>
  <c r="E110" i="22" s="1"/>
  <c r="D97" i="22"/>
  <c r="E97" i="22" s="1"/>
  <c r="D80" i="22"/>
  <c r="E80" i="22" s="1"/>
  <c r="D45" i="22"/>
  <c r="E45" i="22" s="1"/>
  <c r="D39" i="22"/>
  <c r="E39" i="22" s="1"/>
  <c r="D104" i="22"/>
  <c r="E104" i="22" s="1"/>
  <c r="D83" i="22"/>
  <c r="E83" i="22" s="1"/>
  <c r="D60" i="22"/>
  <c r="E60" i="22" s="1"/>
  <c r="D57" i="22"/>
  <c r="E57" i="22" s="1"/>
  <c r="D56" i="22"/>
  <c r="E56" i="22" s="1"/>
  <c r="D770" i="22"/>
  <c r="E770" i="22" s="1"/>
  <c r="D737" i="22"/>
  <c r="E737" i="22" s="1"/>
  <c r="D718" i="22"/>
  <c r="E718" i="22" s="1"/>
  <c r="D688" i="22"/>
  <c r="E688" i="22" s="1"/>
  <c r="D680" i="22"/>
  <c r="E680" i="22" s="1"/>
  <c r="D666" i="22"/>
  <c r="E666" i="22" s="1"/>
  <c r="D657" i="22"/>
  <c r="E657" i="22" s="1"/>
  <c r="D648" i="22"/>
  <c r="E648" i="22" s="1"/>
  <c r="D622" i="22"/>
  <c r="E622" i="22" s="1"/>
  <c r="D620" i="22"/>
  <c r="E620" i="22" s="1"/>
  <c r="D601" i="22"/>
  <c r="E601" i="22" s="1"/>
  <c r="D596" i="22"/>
  <c r="E596" i="22" s="1"/>
  <c r="D575" i="22"/>
  <c r="E575" i="22" s="1"/>
  <c r="D569" i="22"/>
  <c r="E569" i="22" s="1"/>
  <c r="D545" i="22"/>
  <c r="E545" i="22" s="1"/>
  <c r="D511" i="22"/>
  <c r="E511" i="22" s="1"/>
  <c r="D795" i="22"/>
  <c r="E795" i="22" s="1"/>
  <c r="D771" i="22"/>
  <c r="E771" i="22" s="1"/>
  <c r="D763" i="22"/>
  <c r="E763" i="22" s="1"/>
  <c r="D736" i="22"/>
  <c r="E736" i="22" s="1"/>
  <c r="D722" i="22"/>
  <c r="E722" i="22" s="1"/>
  <c r="D710" i="22"/>
  <c r="E710" i="22" s="1"/>
  <c r="D683" i="22"/>
  <c r="E683" i="22" s="1"/>
  <c r="D625" i="22"/>
  <c r="E625" i="22" s="1"/>
  <c r="D556" i="22"/>
  <c r="E556" i="22" s="1"/>
  <c r="D552" i="22"/>
  <c r="E552" i="22" s="1"/>
  <c r="D550" i="22"/>
  <c r="E550" i="22" s="1"/>
  <c r="D524" i="22"/>
  <c r="E524" i="22" s="1"/>
  <c r="D520" i="22"/>
  <c r="E520" i="22" s="1"/>
  <c r="D518" i="22"/>
  <c r="E518" i="22" s="1"/>
  <c r="D516" i="22"/>
  <c r="E516" i="22" s="1"/>
  <c r="D512" i="22"/>
  <c r="E512" i="22" s="1"/>
  <c r="D499" i="22"/>
  <c r="E499" i="22" s="1"/>
  <c r="D484" i="22"/>
  <c r="E484" i="22" s="1"/>
  <c r="D456" i="22"/>
  <c r="E456" i="22" s="1"/>
  <c r="D444" i="22"/>
  <c r="E444" i="22" s="1"/>
  <c r="D427" i="22"/>
  <c r="E427" i="22" s="1"/>
  <c r="D417" i="22"/>
  <c r="E417" i="22" s="1"/>
  <c r="D407" i="22"/>
  <c r="E407" i="22" s="1"/>
  <c r="D402" i="22"/>
  <c r="E402" i="22" s="1"/>
  <c r="D391" i="22"/>
  <c r="E391" i="22" s="1"/>
  <c r="D377" i="22"/>
  <c r="E377" i="22" s="1"/>
  <c r="D303" i="22"/>
  <c r="E303" i="22" s="1"/>
  <c r="D302" i="22"/>
  <c r="E302" i="22" s="1"/>
  <c r="D299" i="22"/>
  <c r="E299" i="22" s="1"/>
  <c r="D296" i="22"/>
  <c r="E296" i="22" s="1"/>
  <c r="D274" i="22"/>
  <c r="E274" i="22" s="1"/>
  <c r="D269" i="22"/>
  <c r="E269" i="22" s="1"/>
  <c r="D248" i="22"/>
  <c r="E248" i="22" s="1"/>
  <c r="D197" i="22"/>
  <c r="E197" i="22" s="1"/>
  <c r="D196" i="22"/>
  <c r="E196" i="22" s="1"/>
  <c r="D188" i="22"/>
  <c r="E188" i="22" s="1"/>
  <c r="D136" i="22"/>
  <c r="E136" i="22" s="1"/>
  <c r="D119" i="22"/>
  <c r="E119" i="22" s="1"/>
  <c r="D109" i="22"/>
  <c r="E109" i="22" s="1"/>
  <c r="D98" i="22"/>
  <c r="E98" i="22" s="1"/>
  <c r="D85" i="22"/>
  <c r="E85" i="22" s="1"/>
  <c r="D67" i="22"/>
  <c r="E67" i="22" s="1"/>
  <c r="D42" i="22"/>
  <c r="E42" i="22" s="1"/>
  <c r="D765" i="22"/>
  <c r="E765" i="22" s="1"/>
  <c r="D727" i="22"/>
  <c r="E727" i="22" s="1"/>
  <c r="D717" i="22"/>
  <c r="E717" i="22" s="1"/>
  <c r="D698" i="22"/>
  <c r="E698" i="22" s="1"/>
  <c r="D673" i="22"/>
  <c r="E673" i="22" s="1"/>
  <c r="D668" i="22"/>
  <c r="E668" i="22" s="1"/>
  <c r="D627" i="22"/>
  <c r="E627" i="22" s="1"/>
  <c r="D603" i="22"/>
  <c r="E603" i="22" s="1"/>
  <c r="D528" i="22"/>
  <c r="E528" i="22" s="1"/>
  <c r="D794" i="22"/>
  <c r="E794" i="22" s="1"/>
  <c r="D782" i="22"/>
  <c r="E782" i="22" s="1"/>
  <c r="D780" i="22"/>
  <c r="E780" i="22" s="1"/>
  <c r="D772" i="22"/>
  <c r="E772" i="22" s="1"/>
  <c r="D753" i="22"/>
  <c r="E753" i="22" s="1"/>
  <c r="D750" i="22"/>
  <c r="E750" i="22" s="1"/>
  <c r="D749" i="22"/>
  <c r="E749" i="22" s="1"/>
  <c r="D748" i="22"/>
  <c r="E748" i="22" s="1"/>
  <c r="D745" i="22"/>
  <c r="E745" i="22" s="1"/>
  <c r="D742" i="22"/>
  <c r="E742" i="22" s="1"/>
  <c r="D740" i="22"/>
  <c r="E740" i="22" s="1"/>
  <c r="D735" i="22"/>
  <c r="E735" i="22" s="1"/>
  <c r="D730" i="22"/>
  <c r="E730" i="22" s="1"/>
  <c r="D729" i="22"/>
  <c r="E729" i="22" s="1"/>
  <c r="D726" i="22"/>
  <c r="E726" i="22" s="1"/>
  <c r="D725" i="22"/>
  <c r="E725" i="22" s="1"/>
  <c r="D720" i="22"/>
  <c r="E720" i="22" s="1"/>
  <c r="D712" i="22"/>
  <c r="E712" i="22" s="1"/>
  <c r="D690" i="22"/>
  <c r="E690" i="22" s="1"/>
  <c r="D665" i="22"/>
  <c r="E665" i="22" s="1"/>
  <c r="D662" i="22"/>
  <c r="E662" i="22" s="1"/>
  <c r="D649" i="22"/>
  <c r="E649" i="22" s="1"/>
  <c r="D644" i="22"/>
  <c r="E644" i="22" s="1"/>
  <c r="D639" i="22"/>
  <c r="E639" i="22" s="1"/>
  <c r="D632" i="22"/>
  <c r="E632" i="22" s="1"/>
  <c r="D619" i="22"/>
  <c r="E619" i="22" s="1"/>
  <c r="D609" i="22"/>
  <c r="E609" i="22" s="1"/>
  <c r="D604" i="22"/>
  <c r="E604" i="22" s="1"/>
  <c r="D583" i="22"/>
  <c r="E583" i="22" s="1"/>
  <c r="D567" i="22"/>
  <c r="E567" i="22" s="1"/>
  <c r="D529" i="22"/>
  <c r="E529" i="22" s="1"/>
  <c r="D468" i="22"/>
  <c r="E468" i="22" s="1"/>
  <c r="D791" i="22"/>
  <c r="E791" i="22" s="1"/>
  <c r="D769" i="22"/>
  <c r="E769" i="22" s="1"/>
  <c r="D764" i="22"/>
  <c r="E764" i="22" s="1"/>
  <c r="D721" i="22"/>
  <c r="E721" i="22" s="1"/>
  <c r="D716" i="22"/>
  <c r="E716" i="22" s="1"/>
  <c r="D713" i="22"/>
  <c r="E713" i="22" s="1"/>
  <c r="D708" i="22"/>
  <c r="E708" i="22" s="1"/>
  <c r="D703" i="22"/>
  <c r="E703" i="22" s="1"/>
  <c r="D697" i="22"/>
  <c r="E697" i="22" s="1"/>
  <c r="D674" i="22"/>
  <c r="E674" i="22" s="1"/>
  <c r="D669" i="22"/>
  <c r="E669" i="22" s="1"/>
  <c r="D631" i="22"/>
  <c r="E631" i="22" s="1"/>
  <c r="D582" i="22"/>
  <c r="E582" i="22" s="1"/>
  <c r="D561" i="22"/>
  <c r="E561" i="22" s="1"/>
  <c r="D557" i="22"/>
  <c r="E557" i="22" s="1"/>
  <c r="D491" i="22"/>
  <c r="E491" i="22" s="1"/>
  <c r="D490" i="22"/>
  <c r="E490" i="22" s="1"/>
  <c r="D275" i="22"/>
  <c r="E275" i="22" s="1"/>
  <c r="D793" i="22"/>
  <c r="E793" i="22" s="1"/>
  <c r="D790" i="22"/>
  <c r="E790" i="22" s="1"/>
  <c r="D785" i="22"/>
  <c r="E785" i="22" s="1"/>
  <c r="D781" i="22"/>
  <c r="E781" i="22" s="1"/>
  <c r="D777" i="22"/>
  <c r="E777" i="22" s="1"/>
  <c r="D774" i="22"/>
  <c r="E774" i="22" s="1"/>
  <c r="D768" i="22"/>
  <c r="E768" i="22" s="1"/>
  <c r="D759" i="22"/>
  <c r="E759" i="22" s="1"/>
  <c r="D789" i="22"/>
  <c r="E789" i="22" s="1"/>
  <c r="D784" i="22"/>
  <c r="E784" i="22" s="1"/>
  <c r="D776" i="22"/>
  <c r="E776" i="22" s="1"/>
  <c r="D767" i="22"/>
  <c r="E767" i="22" s="1"/>
  <c r="D762" i="22"/>
  <c r="E762" i="22" s="1"/>
  <c r="D761" i="22"/>
  <c r="E761" i="22" s="1"/>
  <c r="D758" i="22"/>
  <c r="E758" i="22" s="1"/>
  <c r="D757" i="22"/>
  <c r="E757" i="22" s="1"/>
  <c r="D752" i="22"/>
  <c r="E752" i="22" s="1"/>
  <c r="D744" i="22"/>
  <c r="E744" i="22" s="1"/>
  <c r="D734" i="22"/>
  <c r="E734" i="22" s="1"/>
  <c r="D706" i="22"/>
  <c r="E706" i="22" s="1"/>
  <c r="D705" i="22"/>
  <c r="E705" i="22" s="1"/>
  <c r="D701" i="22"/>
  <c r="E701" i="22" s="1"/>
  <c r="D700" i="22"/>
  <c r="E700" i="22" s="1"/>
  <c r="D695" i="22"/>
  <c r="E695" i="22" s="1"/>
  <c r="D691" i="22"/>
  <c r="E691" i="22" s="1"/>
  <c r="D678" i="22"/>
  <c r="E678" i="22" s="1"/>
  <c r="D676" i="22"/>
  <c r="E676" i="22" s="1"/>
  <c r="D671" i="22"/>
  <c r="E671" i="22" s="1"/>
  <c r="D598" i="22"/>
  <c r="E598" i="22" s="1"/>
  <c r="D595" i="22"/>
  <c r="E595" i="22" s="1"/>
  <c r="D584" i="22"/>
  <c r="E584" i="22" s="1"/>
  <c r="D572" i="22"/>
  <c r="E572" i="22" s="1"/>
  <c r="D553" i="22"/>
  <c r="E553" i="22" s="1"/>
  <c r="D500" i="22"/>
  <c r="E500" i="22" s="1"/>
  <c r="D452" i="22"/>
  <c r="E452" i="22" s="1"/>
  <c r="D420" i="22"/>
  <c r="E420" i="22" s="1"/>
  <c r="D414" i="22"/>
  <c r="E414" i="22" s="1"/>
  <c r="D403" i="22"/>
  <c r="E403" i="22" s="1"/>
  <c r="D354" i="22"/>
  <c r="E354" i="22" s="1"/>
  <c r="D346" i="22"/>
  <c r="E346" i="22" s="1"/>
  <c r="D315" i="22"/>
  <c r="E315" i="22" s="1"/>
  <c r="D311" i="22"/>
  <c r="E311" i="22" s="1"/>
  <c r="D633" i="22"/>
  <c r="E633" i="22" s="1"/>
  <c r="D630" i="22"/>
  <c r="E630" i="22" s="1"/>
  <c r="D628" i="22"/>
  <c r="E628" i="22" s="1"/>
  <c r="D623" i="22"/>
  <c r="E623" i="22" s="1"/>
  <c r="D615" i="22"/>
  <c r="E615" i="22" s="1"/>
  <c r="D610" i="22"/>
  <c r="E610" i="22" s="1"/>
  <c r="D608" i="22"/>
  <c r="E608" i="22" s="1"/>
  <c r="D591" i="22"/>
  <c r="E591" i="22" s="1"/>
  <c r="D585" i="22"/>
  <c r="E585" i="22" s="1"/>
  <c r="D573" i="22"/>
  <c r="E573" i="22" s="1"/>
  <c r="D568" i="22"/>
  <c r="E568" i="22" s="1"/>
  <c r="D564" i="22"/>
  <c r="E564" i="22" s="1"/>
  <c r="D549" i="22"/>
  <c r="E549" i="22" s="1"/>
  <c r="D540" i="22"/>
  <c r="E540" i="22" s="1"/>
  <c r="D517" i="22"/>
  <c r="E517" i="22" s="1"/>
  <c r="D502" i="22"/>
  <c r="E502" i="22" s="1"/>
  <c r="D492" i="22"/>
  <c r="E492" i="22" s="1"/>
  <c r="D487" i="22"/>
  <c r="E487" i="22" s="1"/>
  <c r="D480" i="22"/>
  <c r="E480" i="22" s="1"/>
  <c r="D474" i="22"/>
  <c r="E474" i="22" s="1"/>
  <c r="D430" i="22"/>
  <c r="E430" i="22" s="1"/>
  <c r="D379" i="22"/>
  <c r="E379" i="22" s="1"/>
  <c r="D370" i="22"/>
  <c r="E370" i="22" s="1"/>
  <c r="D355" i="22"/>
  <c r="E355" i="22" s="1"/>
  <c r="D347" i="22"/>
  <c r="E347" i="22" s="1"/>
  <c r="D333" i="22"/>
  <c r="E333" i="22" s="1"/>
  <c r="D316" i="22"/>
  <c r="E316" i="22" s="1"/>
  <c r="D280" i="22"/>
  <c r="E280" i="22" s="1"/>
  <c r="D271" i="22"/>
  <c r="E271" i="22" s="1"/>
  <c r="D127" i="22"/>
  <c r="E127" i="22" s="1"/>
  <c r="D122" i="22"/>
  <c r="E122" i="22" s="1"/>
  <c r="D114" i="22"/>
  <c r="E114" i="22" s="1"/>
  <c r="D106" i="22"/>
  <c r="E106" i="22" s="1"/>
  <c r="D105" i="22"/>
  <c r="E105" i="22" s="1"/>
  <c r="D702" i="22"/>
  <c r="E702" i="22" s="1"/>
  <c r="D672" i="22"/>
  <c r="E672" i="22" s="1"/>
  <c r="D663" i="22"/>
  <c r="E663" i="22" s="1"/>
  <c r="D658" i="22"/>
  <c r="E658" i="22" s="1"/>
  <c r="D656" i="22"/>
  <c r="E656" i="22" s="1"/>
  <c r="D641" i="22"/>
  <c r="E641" i="22" s="1"/>
  <c r="D638" i="22"/>
  <c r="E638" i="22" s="1"/>
  <c r="D637" i="22"/>
  <c r="E637" i="22" s="1"/>
  <c r="D636" i="22"/>
  <c r="E636" i="22" s="1"/>
  <c r="D629" i="22"/>
  <c r="E629" i="22" s="1"/>
  <c r="D617" i="22"/>
  <c r="E617" i="22" s="1"/>
  <c r="D614" i="22"/>
  <c r="E614" i="22" s="1"/>
  <c r="D612" i="22"/>
  <c r="E612" i="22" s="1"/>
  <c r="D607" i="22"/>
  <c r="E607" i="22" s="1"/>
  <c r="D599" i="22"/>
  <c r="E599" i="22" s="1"/>
  <c r="D593" i="22"/>
  <c r="E593" i="22" s="1"/>
  <c r="D590" i="22"/>
  <c r="E590" i="22" s="1"/>
  <c r="D588" i="22"/>
  <c r="E588" i="22" s="1"/>
  <c r="D586" i="22"/>
  <c r="E586" i="22" s="1"/>
  <c r="D580" i="22"/>
  <c r="E580" i="22" s="1"/>
  <c r="D574" i="22"/>
  <c r="E574" i="22" s="1"/>
  <c r="D562" i="22"/>
  <c r="E562" i="22" s="1"/>
  <c r="D559" i="22"/>
  <c r="E559" i="22" s="1"/>
  <c r="D542" i="22"/>
  <c r="E542" i="22" s="1"/>
  <c r="D541" i="22"/>
  <c r="E541" i="22" s="1"/>
  <c r="D538" i="22"/>
  <c r="E538" i="22" s="1"/>
  <c r="D535" i="22"/>
  <c r="E535" i="22" s="1"/>
  <c r="D531" i="22"/>
  <c r="E531" i="22" s="1"/>
  <c r="D510" i="22"/>
  <c r="E510" i="22" s="1"/>
  <c r="D508" i="22"/>
  <c r="E508" i="22" s="1"/>
  <c r="D497" i="22"/>
  <c r="E497" i="22" s="1"/>
  <c r="D494" i="22"/>
  <c r="E494" i="22" s="1"/>
  <c r="D478" i="22"/>
  <c r="E478" i="22" s="1"/>
  <c r="D471" i="22"/>
  <c r="E471" i="22" s="1"/>
  <c r="D464" i="22"/>
  <c r="E464" i="22" s="1"/>
  <c r="D460" i="22"/>
  <c r="E460" i="22" s="1"/>
  <c r="D450" i="22"/>
  <c r="E450" i="22" s="1"/>
  <c r="D434" i="22"/>
  <c r="E434" i="22" s="1"/>
  <c r="D422" i="22"/>
  <c r="E422" i="22" s="1"/>
  <c r="D398" i="22"/>
  <c r="E398" i="22" s="1"/>
  <c r="D390" i="22"/>
  <c r="E390" i="22" s="1"/>
  <c r="D384" i="22"/>
  <c r="E384" i="22" s="1"/>
  <c r="D380" i="22"/>
  <c r="E380" i="22" s="1"/>
  <c r="D372" i="22"/>
  <c r="E372" i="22" s="1"/>
  <c r="D371" i="22"/>
  <c r="E371" i="22" s="1"/>
  <c r="D360" i="22"/>
  <c r="E360" i="22" s="1"/>
  <c r="D348" i="22"/>
  <c r="E348" i="22" s="1"/>
  <c r="D341" i="22"/>
  <c r="E341" i="22" s="1"/>
  <c r="D340" i="22"/>
  <c r="E340" i="22" s="1"/>
  <c r="D330" i="22"/>
  <c r="E330" i="22" s="1"/>
  <c r="D329" i="22"/>
  <c r="E329" i="22" s="1"/>
  <c r="D321" i="22"/>
  <c r="E321" i="22" s="1"/>
  <c r="D304" i="22"/>
  <c r="E304" i="22" s="1"/>
  <c r="D229" i="22"/>
  <c r="E229" i="22" s="1"/>
  <c r="D183" i="22"/>
  <c r="E183" i="22" s="1"/>
  <c r="D548" i="22"/>
  <c r="E548" i="22" s="1"/>
  <c r="D544" i="22"/>
  <c r="E544" i="22" s="1"/>
  <c r="D543" i="22"/>
  <c r="E543" i="22" s="1"/>
  <c r="D536" i="22"/>
  <c r="E536" i="22" s="1"/>
  <c r="D532" i="22"/>
  <c r="E532" i="22" s="1"/>
  <c r="D525" i="22"/>
  <c r="E525" i="22" s="1"/>
  <c r="D523" i="22"/>
  <c r="E523" i="22" s="1"/>
  <c r="D521" i="22"/>
  <c r="E521" i="22" s="1"/>
  <c r="D513" i="22"/>
  <c r="E513" i="22" s="1"/>
  <c r="D506" i="22"/>
  <c r="E506" i="22" s="1"/>
  <c r="D503" i="22"/>
  <c r="E503" i="22" s="1"/>
  <c r="D498" i="22"/>
  <c r="E498" i="22" s="1"/>
  <c r="D479" i="22"/>
  <c r="E479" i="22" s="1"/>
  <c r="D473" i="22"/>
  <c r="E473" i="22" s="1"/>
  <c r="D467" i="22"/>
  <c r="E467" i="22" s="1"/>
  <c r="D455" i="22"/>
  <c r="E455" i="22" s="1"/>
  <c r="D447" i="22"/>
  <c r="E447" i="22" s="1"/>
  <c r="D441" i="22"/>
  <c r="E441" i="22" s="1"/>
  <c r="D435" i="22"/>
  <c r="E435" i="22" s="1"/>
  <c r="D423" i="22"/>
  <c r="E423" i="22" s="1"/>
  <c r="D410" i="22"/>
  <c r="E410" i="22" s="1"/>
  <c r="D409" i="22"/>
  <c r="E409" i="22" s="1"/>
  <c r="D392" i="22"/>
  <c r="E392" i="22" s="1"/>
  <c r="D388" i="22"/>
  <c r="E388" i="22" s="1"/>
  <c r="D382" i="22"/>
  <c r="E382" i="22" s="1"/>
  <c r="D369" i="22"/>
  <c r="E369" i="22" s="1"/>
  <c r="D366" i="22"/>
  <c r="E366" i="22" s="1"/>
  <c r="D361" i="22"/>
  <c r="E361" i="22" s="1"/>
  <c r="D358" i="22"/>
  <c r="E358" i="22" s="1"/>
  <c r="D350" i="22"/>
  <c r="E350" i="22" s="1"/>
  <c r="D332" i="22"/>
  <c r="E332" i="22" s="1"/>
  <c r="D328" i="22"/>
  <c r="E328" i="22" s="1"/>
  <c r="D323" i="22"/>
  <c r="E323" i="22" s="1"/>
  <c r="D322" i="22"/>
  <c r="E322" i="22" s="1"/>
  <c r="D312" i="22"/>
  <c r="E312" i="22" s="1"/>
  <c r="D281" i="22"/>
  <c r="E281" i="22" s="1"/>
  <c r="D277" i="22"/>
  <c r="E277" i="22" s="1"/>
  <c r="D276" i="22"/>
  <c r="E276" i="22" s="1"/>
  <c r="D261" i="22"/>
  <c r="E261" i="22" s="1"/>
  <c r="D256" i="22"/>
  <c r="E256" i="22" s="1"/>
  <c r="D245" i="22"/>
  <c r="E245" i="22" s="1"/>
  <c r="D212" i="22"/>
  <c r="E212" i="22" s="1"/>
  <c r="D184" i="22"/>
  <c r="E184" i="22" s="1"/>
  <c r="D152" i="22"/>
  <c r="E152" i="22" s="1"/>
  <c r="D139" i="22"/>
  <c r="E139" i="22" s="1"/>
  <c r="D92" i="22"/>
  <c r="E92" i="22" s="1"/>
  <c r="D87" i="22"/>
  <c r="E87" i="22" s="1"/>
  <c r="D53" i="22"/>
  <c r="E53" i="22" s="1"/>
  <c r="D448" i="22"/>
  <c r="E448" i="22" s="1"/>
  <c r="D442" i="22"/>
  <c r="E442" i="22" s="1"/>
  <c r="D431" i="22"/>
  <c r="E431" i="22" s="1"/>
  <c r="D419" i="22"/>
  <c r="E419" i="22" s="1"/>
  <c r="D416" i="22"/>
  <c r="E416" i="22" s="1"/>
  <c r="D400" i="22"/>
  <c r="E400" i="22" s="1"/>
  <c r="D393" i="22"/>
  <c r="E393" i="22" s="1"/>
  <c r="D375" i="22"/>
  <c r="E375" i="22" s="1"/>
  <c r="D351" i="22"/>
  <c r="E351" i="22" s="1"/>
  <c r="D344" i="22"/>
  <c r="E344" i="22" s="1"/>
  <c r="D343" i="22"/>
  <c r="E343" i="22" s="1"/>
  <c r="D339" i="22"/>
  <c r="E339" i="22" s="1"/>
  <c r="D313" i="22"/>
  <c r="E313" i="22" s="1"/>
  <c r="D298" i="22"/>
  <c r="E298" i="22" s="1"/>
  <c r="D287" i="22"/>
  <c r="E287" i="22" s="1"/>
  <c r="D282" i="22"/>
  <c r="E282" i="22" s="1"/>
  <c r="D279" i="22"/>
  <c r="E279" i="22" s="1"/>
  <c r="D266" i="22"/>
  <c r="E266" i="22" s="1"/>
  <c r="D265" i="22"/>
  <c r="E265" i="22" s="1"/>
  <c r="D257" i="22"/>
  <c r="E257" i="22" s="1"/>
  <c r="D237" i="22"/>
  <c r="E237" i="22" s="1"/>
  <c r="D222" i="22"/>
  <c r="E222" i="22" s="1"/>
  <c r="D219" i="22"/>
  <c r="E219" i="22" s="1"/>
  <c r="D218" i="22"/>
  <c r="E218" i="22" s="1"/>
  <c r="D213" i="22"/>
  <c r="E213" i="22" s="1"/>
  <c r="D190" i="22"/>
  <c r="E190" i="22" s="1"/>
  <c r="D185" i="22"/>
  <c r="E185" i="22" s="1"/>
  <c r="D171" i="22"/>
  <c r="E171" i="22" s="1"/>
  <c r="D159" i="22"/>
  <c r="E159" i="22" s="1"/>
  <c r="D153" i="22"/>
  <c r="E153" i="22" s="1"/>
  <c r="D112" i="22"/>
  <c r="E112" i="22" s="1"/>
  <c r="D99" i="22"/>
  <c r="E99" i="22" s="1"/>
  <c r="D40" i="22"/>
  <c r="E40" i="22" s="1"/>
  <c r="D306" i="22"/>
  <c r="E306" i="22" s="1"/>
  <c r="D301" i="22"/>
  <c r="E301" i="22" s="1"/>
  <c r="D291" i="22"/>
  <c r="E291" i="22" s="1"/>
  <c r="D288" i="22"/>
  <c r="E288" i="22" s="1"/>
  <c r="D267" i="22"/>
  <c r="E267" i="22" s="1"/>
  <c r="D264" i="22"/>
  <c r="E264" i="22" s="1"/>
  <c r="D259" i="22"/>
  <c r="E259" i="22" s="1"/>
  <c r="D253" i="22"/>
  <c r="E253" i="22" s="1"/>
  <c r="D250" i="22"/>
  <c r="E250" i="22" s="1"/>
  <c r="D238" i="22"/>
  <c r="E238" i="22" s="1"/>
  <c r="D236" i="22"/>
  <c r="E236" i="22" s="1"/>
  <c r="D227" i="22"/>
  <c r="E227" i="22" s="1"/>
  <c r="D225" i="22"/>
  <c r="E225" i="22" s="1"/>
  <c r="D214" i="22"/>
  <c r="E214" i="22" s="1"/>
  <c r="D202" i="22"/>
  <c r="E202" i="22" s="1"/>
  <c r="D201" i="22"/>
  <c r="E201" i="22" s="1"/>
  <c r="D192" i="22"/>
  <c r="E192" i="22" s="1"/>
  <c r="D191" i="22"/>
  <c r="E191" i="22" s="1"/>
  <c r="D186" i="22"/>
  <c r="E186" i="22" s="1"/>
  <c r="D174" i="22"/>
  <c r="E174" i="22" s="1"/>
  <c r="D160" i="22"/>
  <c r="E160" i="22" s="1"/>
  <c r="D157" i="22"/>
  <c r="E157" i="22" s="1"/>
  <c r="D154" i="22"/>
  <c r="E154" i="22" s="1"/>
  <c r="D143" i="22"/>
  <c r="E143" i="22" s="1"/>
  <c r="D142" i="22"/>
  <c r="E142" i="22" s="1"/>
  <c r="D135" i="22"/>
  <c r="E135" i="22" s="1"/>
  <c r="D128" i="22"/>
  <c r="E128" i="22" s="1"/>
  <c r="D125" i="22"/>
  <c r="E125" i="22" s="1"/>
  <c r="D123" i="22"/>
  <c r="E123" i="22" s="1"/>
  <c r="D116" i="22"/>
  <c r="E116" i="22" s="1"/>
  <c r="D115" i="22"/>
  <c r="E115" i="22" s="1"/>
  <c r="D108" i="22"/>
  <c r="E108" i="22" s="1"/>
  <c r="D95" i="22"/>
  <c r="E95" i="22" s="1"/>
  <c r="D88" i="22"/>
  <c r="E88" i="22" s="1"/>
  <c r="D73" i="22"/>
  <c r="E73" i="22" s="1"/>
  <c r="D63" i="22"/>
  <c r="E63" i="22" s="1"/>
  <c r="D47" i="22"/>
  <c r="E47" i="22" s="1"/>
  <c r="D46" i="22"/>
  <c r="E46" i="22" s="1"/>
  <c r="D41" i="22"/>
  <c r="E41" i="22" s="1"/>
  <c r="D36" i="22"/>
  <c r="E36" i="22" s="1"/>
  <c r="D34" i="22"/>
  <c r="E34" i="22" s="1"/>
  <c r="D252" i="22"/>
  <c r="E252" i="22" s="1"/>
  <c r="D249" i="22"/>
  <c r="E249" i="22" s="1"/>
  <c r="D239" i="22"/>
  <c r="E239" i="22" s="1"/>
  <c r="D226" i="22"/>
  <c r="E226" i="22" s="1"/>
  <c r="D221" i="22"/>
  <c r="E221" i="22" s="1"/>
  <c r="D220" i="22"/>
  <c r="E220" i="22" s="1"/>
  <c r="D216" i="22"/>
  <c r="E216" i="22" s="1"/>
  <c r="D204" i="22"/>
  <c r="E204" i="22" s="1"/>
  <c r="D200" i="22"/>
  <c r="E200" i="22" s="1"/>
  <c r="D189" i="22"/>
  <c r="E189" i="22" s="1"/>
  <c r="D180" i="22"/>
  <c r="E180" i="22" s="1"/>
  <c r="D179" i="22"/>
  <c r="E179" i="22" s="1"/>
  <c r="D173" i="22"/>
  <c r="E173" i="22" s="1"/>
  <c r="D170" i="22"/>
  <c r="E170" i="22" s="1"/>
  <c r="D169" i="22"/>
  <c r="E169" i="22" s="1"/>
  <c r="D148" i="22"/>
  <c r="E148" i="22" s="1"/>
  <c r="D147" i="22"/>
  <c r="E147" i="22" s="1"/>
  <c r="D145" i="22"/>
  <c r="E145" i="22" s="1"/>
  <c r="D133" i="22"/>
  <c r="E133" i="22" s="1"/>
  <c r="D132" i="22"/>
  <c r="E132" i="22" s="1"/>
  <c r="D121" i="22"/>
  <c r="E121" i="22" s="1"/>
  <c r="D120" i="22"/>
  <c r="E120" i="22" s="1"/>
  <c r="D118" i="22"/>
  <c r="E118" i="22" s="1"/>
  <c r="D93" i="22"/>
  <c r="E93" i="22" s="1"/>
  <c r="D90" i="22"/>
  <c r="E90" i="22" s="1"/>
  <c r="D72" i="22"/>
  <c r="E72" i="22" s="1"/>
  <c r="D64" i="22"/>
  <c r="E64" i="22" s="1"/>
  <c r="D61" i="22"/>
  <c r="E61" i="22" s="1"/>
  <c r="D58" i="22"/>
  <c r="E58" i="22" s="1"/>
  <c r="D52" i="22"/>
  <c r="E52" i="22" s="1"/>
  <c r="D49" i="22"/>
  <c r="E49" i="22" s="1"/>
  <c r="D84" i="22"/>
  <c r="E84" i="22" s="1"/>
  <c r="D650" i="22"/>
  <c r="E650" i="22" s="1"/>
  <c r="D645" i="22"/>
  <c r="E645" i="22" s="1"/>
  <c r="D634" i="22"/>
  <c r="E634" i="22" s="1"/>
  <c r="D618" i="22"/>
  <c r="E618" i="22" s="1"/>
  <c r="D602" i="22"/>
  <c r="E602" i="22" s="1"/>
  <c r="D597" i="22"/>
  <c r="E597" i="22" s="1"/>
  <c r="D576" i="22"/>
  <c r="E576" i="22" s="1"/>
  <c r="D458" i="22"/>
  <c r="E458" i="22" s="1"/>
  <c r="D788" i="22"/>
  <c r="E788" i="22" s="1"/>
  <c r="D773" i="22"/>
  <c r="E773" i="22" s="1"/>
  <c r="D756" i="22"/>
  <c r="E756" i="22" s="1"/>
  <c r="D741" i="22"/>
  <c r="E741" i="22" s="1"/>
  <c r="D724" i="22"/>
  <c r="E724" i="22" s="1"/>
  <c r="D709" i="22"/>
  <c r="E709" i="22" s="1"/>
  <c r="D692" i="22"/>
  <c r="E692" i="22" s="1"/>
  <c r="D677" i="22"/>
  <c r="E677" i="22" s="1"/>
  <c r="D660" i="22"/>
  <c r="E660" i="22" s="1"/>
  <c r="D775" i="22"/>
  <c r="E775" i="22" s="1"/>
  <c r="D743" i="22"/>
  <c r="E743" i="22" s="1"/>
  <c r="D711" i="22"/>
  <c r="E711" i="22" s="1"/>
  <c r="D679" i="22"/>
  <c r="E679" i="22" s="1"/>
  <c r="D589" i="22"/>
  <c r="E589" i="22" s="1"/>
  <c r="D565" i="22"/>
  <c r="E565" i="22" s="1"/>
  <c r="D558" i="22"/>
  <c r="E558" i="22" s="1"/>
  <c r="D783" i="22"/>
  <c r="E783" i="22" s="1"/>
  <c r="D751" i="22"/>
  <c r="E751" i="22" s="1"/>
  <c r="D719" i="22"/>
  <c r="E719" i="22" s="1"/>
  <c r="D687" i="22"/>
  <c r="E687" i="22" s="1"/>
  <c r="D655" i="22"/>
  <c r="E655" i="22" s="1"/>
  <c r="D621" i="22"/>
  <c r="E621" i="22" s="1"/>
  <c r="D605" i="22"/>
  <c r="E605" i="22" s="1"/>
  <c r="D560" i="22"/>
  <c r="E560" i="22" s="1"/>
  <c r="D571" i="22"/>
  <c r="E571" i="22" s="1"/>
  <c r="D555" i="22"/>
  <c r="E555" i="22" s="1"/>
  <c r="D527" i="22"/>
  <c r="E527" i="22" s="1"/>
  <c r="D488" i="22"/>
  <c r="E488" i="22" s="1"/>
  <c r="D465" i="22"/>
  <c r="E465" i="22" s="1"/>
  <c r="D433" i="22"/>
  <c r="E433" i="22" s="1"/>
  <c r="D424" i="22"/>
  <c r="E424" i="22" s="1"/>
  <c r="D496" i="22"/>
  <c r="E496" i="22" s="1"/>
  <c r="D519" i="22"/>
  <c r="E519" i="22" s="1"/>
  <c r="D579" i="22"/>
  <c r="E579" i="22" s="1"/>
  <c r="D570" i="22"/>
  <c r="E570" i="22" s="1"/>
  <c r="D554" i="22"/>
  <c r="E554" i="22" s="1"/>
  <c r="D547" i="22"/>
  <c r="E547" i="22" s="1"/>
  <c r="D522" i="22"/>
  <c r="E522" i="22" s="1"/>
  <c r="D515" i="22"/>
  <c r="E515" i="22" s="1"/>
  <c r="D401" i="22"/>
  <c r="E401" i="22" s="1"/>
  <c r="D376" i="22"/>
  <c r="E376" i="22" s="1"/>
  <c r="D563" i="22"/>
  <c r="E563" i="22" s="1"/>
  <c r="D481" i="22"/>
  <c r="E481" i="22" s="1"/>
  <c r="D449" i="22"/>
  <c r="E449" i="22" s="1"/>
  <c r="D385" i="22"/>
  <c r="E385" i="22" s="1"/>
  <c r="D551" i="22"/>
  <c r="E551" i="22" s="1"/>
  <c r="D546" i="22"/>
  <c r="E546" i="22" s="1"/>
  <c r="D539" i="22"/>
  <c r="E539" i="22" s="1"/>
  <c r="D514" i="22"/>
  <c r="E514" i="22" s="1"/>
  <c r="D507" i="22"/>
  <c r="E507" i="22" s="1"/>
  <c r="D495" i="22"/>
  <c r="E495" i="22" s="1"/>
  <c r="D472" i="22"/>
  <c r="E472" i="22" s="1"/>
  <c r="D440" i="22"/>
  <c r="E440" i="22" s="1"/>
  <c r="D463" i="22"/>
  <c r="E463" i="22" s="1"/>
  <c r="D318" i="22"/>
  <c r="E318" i="22" s="1"/>
  <c r="D415" i="22"/>
  <c r="E415" i="22" s="1"/>
  <c r="D399" i="22"/>
  <c r="E399" i="22" s="1"/>
  <c r="D383" i="22"/>
  <c r="E383" i="22" s="1"/>
  <c r="D493" i="22"/>
  <c r="E493" i="22" s="1"/>
  <c r="D477" i="22"/>
  <c r="E477" i="22" s="1"/>
  <c r="D461" i="22"/>
  <c r="E461" i="22" s="1"/>
  <c r="D445" i="22"/>
  <c r="E445" i="22" s="1"/>
  <c r="D429" i="22"/>
  <c r="E429" i="22" s="1"/>
  <c r="D413" i="22"/>
  <c r="E413" i="22" s="1"/>
  <c r="D397" i="22"/>
  <c r="E397" i="22" s="1"/>
  <c r="D381" i="22"/>
  <c r="E381" i="22" s="1"/>
  <c r="D365" i="22"/>
  <c r="E365" i="22" s="1"/>
  <c r="D300" i="22"/>
  <c r="E300" i="22" s="1"/>
  <c r="D244" i="22"/>
  <c r="E244" i="22" s="1"/>
  <c r="D111" i="22"/>
  <c r="E111" i="22" s="1"/>
  <c r="D290" i="22"/>
  <c r="E290" i="22" s="1"/>
  <c r="D231" i="22"/>
  <c r="E231" i="22" s="1"/>
  <c r="D194" i="22"/>
  <c r="E194" i="22" s="1"/>
  <c r="D319" i="22"/>
  <c r="E319" i="22" s="1"/>
  <c r="D501" i="22"/>
  <c r="E501" i="22" s="1"/>
  <c r="D485" i="22"/>
  <c r="E485" i="22" s="1"/>
  <c r="D469" i="22"/>
  <c r="E469" i="22" s="1"/>
  <c r="D453" i="22"/>
  <c r="E453" i="22" s="1"/>
  <c r="D437" i="22"/>
  <c r="E437" i="22" s="1"/>
  <c r="D421" i="22"/>
  <c r="E421" i="22" s="1"/>
  <c r="D405" i="22"/>
  <c r="E405" i="22" s="1"/>
  <c r="D389" i="22"/>
  <c r="E389" i="22" s="1"/>
  <c r="D373" i="22"/>
  <c r="E373" i="22" s="1"/>
  <c r="D357" i="22"/>
  <c r="E357" i="22" s="1"/>
  <c r="D327" i="22"/>
  <c r="E327" i="22" s="1"/>
  <c r="D297" i="22"/>
  <c r="E297" i="22" s="1"/>
  <c r="D289" i="22"/>
  <c r="E289" i="22" s="1"/>
  <c r="D205" i="22"/>
  <c r="E205" i="22" s="1"/>
  <c r="D74" i="22"/>
  <c r="E74" i="22" s="1"/>
  <c r="D338" i="22"/>
  <c r="E338" i="22" s="1"/>
  <c r="D334" i="22"/>
  <c r="E334" i="22" s="1"/>
  <c r="D295" i="22"/>
  <c r="E295" i="22" s="1"/>
  <c r="D223" i="22"/>
  <c r="E223" i="22" s="1"/>
  <c r="D209" i="22"/>
  <c r="E209" i="22" s="1"/>
  <c r="D207" i="22"/>
  <c r="E207" i="22" s="1"/>
  <c r="D76" i="22"/>
  <c r="E76" i="22" s="1"/>
  <c r="D337" i="22"/>
  <c r="E337" i="22" s="1"/>
  <c r="D326" i="22"/>
  <c r="E326" i="22" s="1"/>
  <c r="D324" i="22"/>
  <c r="E324" i="22" s="1"/>
  <c r="D305" i="22"/>
  <c r="E305" i="22" s="1"/>
  <c r="D294" i="22"/>
  <c r="E294" i="22" s="1"/>
  <c r="D292" i="22"/>
  <c r="E292" i="22" s="1"/>
  <c r="D273" i="22"/>
  <c r="E273" i="22" s="1"/>
  <c r="D262" i="22"/>
  <c r="E262" i="22" s="1"/>
  <c r="D260" i="22"/>
  <c r="E260" i="22" s="1"/>
  <c r="D241" i="22"/>
  <c r="E241" i="22" s="1"/>
  <c r="D230" i="22"/>
  <c r="E230" i="22" s="1"/>
  <c r="D228" i="22"/>
  <c r="E228" i="22" s="1"/>
  <c r="D199" i="22"/>
  <c r="E199" i="22" s="1"/>
  <c r="D155" i="22"/>
  <c r="E155" i="22" s="1"/>
  <c r="D130" i="22"/>
  <c r="E130" i="22" s="1"/>
  <c r="D96" i="22"/>
  <c r="E96" i="22" s="1"/>
  <c r="D81" i="22"/>
  <c r="E81" i="22" s="1"/>
  <c r="D71" i="22"/>
  <c r="E71" i="22" s="1"/>
  <c r="D286" i="22"/>
  <c r="E286" i="22" s="1"/>
  <c r="D258" i="22"/>
  <c r="E258" i="22" s="1"/>
  <c r="D342" i="22"/>
  <c r="E342" i="22" s="1"/>
  <c r="D314" i="22"/>
  <c r="E314" i="22" s="1"/>
  <c r="D310" i="22"/>
  <c r="E310" i="22" s="1"/>
  <c r="D278" i="22"/>
  <c r="E278" i="22" s="1"/>
  <c r="D246" i="22"/>
  <c r="E246" i="22" s="1"/>
  <c r="D150" i="22"/>
  <c r="E150" i="22" s="1"/>
  <c r="D140" i="22"/>
  <c r="E140" i="22" s="1"/>
  <c r="D91" i="22"/>
  <c r="E91" i="22" s="1"/>
  <c r="D66" i="22"/>
  <c r="E66" i="22" s="1"/>
  <c r="D177" i="22"/>
  <c r="E177" i="22" s="1"/>
  <c r="D167" i="22"/>
  <c r="E167" i="22" s="1"/>
  <c r="D101" i="22"/>
  <c r="E101" i="22" s="1"/>
  <c r="D54" i="22"/>
  <c r="E54" i="22" s="1"/>
  <c r="D44" i="22"/>
  <c r="E44" i="22" s="1"/>
  <c r="D187" i="22"/>
  <c r="E187" i="22" s="1"/>
  <c r="D162" i="22"/>
  <c r="E162" i="22" s="1"/>
  <c r="D113" i="22"/>
  <c r="E113" i="22" s="1"/>
  <c r="D103" i="22"/>
  <c r="E103" i="22" s="1"/>
  <c r="D37" i="22"/>
  <c r="E37" i="22" s="1"/>
  <c r="D158" i="22"/>
  <c r="E158" i="22" s="1"/>
  <c r="D126" i="22"/>
  <c r="E126" i="22" s="1"/>
  <c r="D94" i="22"/>
  <c r="E94" i="22" s="1"/>
  <c r="D62" i="22"/>
  <c r="E62" i="22" s="1"/>
  <c r="D198" i="22"/>
  <c r="E198" i="22" s="1"/>
  <c r="D166" i="22"/>
  <c r="E166" i="22" s="1"/>
  <c r="D134" i="22"/>
  <c r="E134" i="22" s="1"/>
  <c r="D102" i="22"/>
  <c r="E102" i="22" s="1"/>
  <c r="D70" i="22"/>
  <c r="E70" i="22" s="1"/>
  <c r="D38" i="22"/>
  <c r="E38" i="22" s="1"/>
  <c r="A29" i="22" l="1"/>
  <c r="D29" i="22" s="1"/>
  <c r="E29" i="22" s="1"/>
  <c r="A30" i="22"/>
  <c r="D30" i="22" s="1"/>
  <c r="E30" i="22" s="1"/>
  <c r="A31" i="22"/>
  <c r="D31" i="22" s="1"/>
  <c r="E31" i="22" s="1"/>
  <c r="A32" i="22"/>
  <c r="D32" i="22" s="1"/>
  <c r="E32" i="22" s="1"/>
  <c r="A33" i="22"/>
  <c r="D33" i="22" s="1"/>
  <c r="E33" i="22" s="1"/>
  <c r="Z10" i="19" l="1"/>
  <c r="Z11" i="19"/>
  <c r="Z12" i="19"/>
  <c r="Z13" i="19"/>
  <c r="A6" i="22" s="1"/>
  <c r="D6" i="22" s="1"/>
  <c r="E6" i="22" s="1"/>
  <c r="AJ13" i="19" s="1"/>
  <c r="Z14" i="19"/>
  <c r="Z15" i="19"/>
  <c r="A8" i="22" s="1"/>
  <c r="D8" i="22" s="1"/>
  <c r="E8" i="22" s="1"/>
  <c r="AJ15" i="19" s="1"/>
  <c r="Z16" i="19"/>
  <c r="Z17" i="19"/>
  <c r="Z18" i="19"/>
  <c r="Z19" i="19"/>
  <c r="Z20" i="19"/>
  <c r="Z21" i="19"/>
  <c r="Z22" i="19"/>
  <c r="Z23" i="19"/>
  <c r="Z24" i="19"/>
  <c r="Z25" i="19"/>
  <c r="Z26" i="19"/>
  <c r="Z27" i="19"/>
  <c r="Z28" i="19"/>
  <c r="BQ9" i="19"/>
  <c r="A28" i="22" l="1"/>
  <c r="D28" i="22" s="1"/>
  <c r="E28" i="22" s="1"/>
  <c r="A27" i="22"/>
  <c r="D27" i="22" s="1"/>
  <c r="E27" i="22" s="1"/>
  <c r="BQ26" i="19"/>
  <c r="A19" i="22"/>
  <c r="D19" i="22" s="1"/>
  <c r="E19" i="22" s="1"/>
  <c r="AJ26" i="19" s="1"/>
  <c r="BQ18" i="19"/>
  <c r="A11" i="22"/>
  <c r="D11" i="22" s="1"/>
  <c r="E11" i="22" s="1"/>
  <c r="AJ18" i="19" s="1"/>
  <c r="BQ10" i="19"/>
  <c r="A3" i="22"/>
  <c r="D3" i="22" s="1"/>
  <c r="E3" i="22" s="1"/>
  <c r="AJ10" i="19" s="1"/>
  <c r="A22" i="22"/>
  <c r="D22" i="22" s="1"/>
  <c r="E22" i="22" s="1"/>
  <c r="BQ25" i="19"/>
  <c r="A18" i="22"/>
  <c r="D18" i="22" s="1"/>
  <c r="E18" i="22" s="1"/>
  <c r="AJ25" i="19" s="1"/>
  <c r="BQ21" i="19"/>
  <c r="A14" i="22"/>
  <c r="D14" i="22" s="1"/>
  <c r="E14" i="22" s="1"/>
  <c r="AJ21" i="19" s="1"/>
  <c r="BQ17" i="19"/>
  <c r="A10" i="22"/>
  <c r="D10" i="22" s="1"/>
  <c r="E10" i="22" s="1"/>
  <c r="AJ17" i="19" s="1"/>
  <c r="BQ15" i="19"/>
  <c r="A24" i="22"/>
  <c r="D24" i="22" s="1"/>
  <c r="E24" i="22" s="1"/>
  <c r="BQ27" i="19"/>
  <c r="A20" i="22"/>
  <c r="D20" i="22" s="1"/>
  <c r="E20" i="22" s="1"/>
  <c r="AJ27" i="19" s="1"/>
  <c r="BQ23" i="19"/>
  <c r="A16" i="22"/>
  <c r="D16" i="22" s="1"/>
  <c r="E16" i="22" s="1"/>
  <c r="AJ23" i="19" s="1"/>
  <c r="BQ19" i="19"/>
  <c r="A12" i="22"/>
  <c r="D12" i="22" s="1"/>
  <c r="E12" i="22" s="1"/>
  <c r="AJ19" i="19" s="1"/>
  <c r="BQ11" i="19"/>
  <c r="A4" i="22"/>
  <c r="D4" i="22" s="1"/>
  <c r="E4" i="22" s="1"/>
  <c r="AJ11" i="19" s="1"/>
  <c r="A23" i="22"/>
  <c r="D23" i="22" s="1"/>
  <c r="E23" i="22" s="1"/>
  <c r="BQ22" i="19"/>
  <c r="A15" i="22"/>
  <c r="D15" i="22" s="1"/>
  <c r="E15" i="22" s="1"/>
  <c r="AJ22" i="19" s="1"/>
  <c r="BQ14" i="19"/>
  <c r="A7" i="22"/>
  <c r="D7" i="22" s="1"/>
  <c r="E7" i="22" s="1"/>
  <c r="AJ14" i="19" s="1"/>
  <c r="A26" i="22"/>
  <c r="D26" i="22" s="1"/>
  <c r="E26" i="22" s="1"/>
  <c r="A25" i="22"/>
  <c r="D25" i="22" s="1"/>
  <c r="E25" i="22" s="1"/>
  <c r="BQ28" i="19"/>
  <c r="A21" i="22"/>
  <c r="D21" i="22" s="1"/>
  <c r="E21" i="22" s="1"/>
  <c r="AJ28" i="19" s="1"/>
  <c r="BQ24" i="19"/>
  <c r="A17" i="22"/>
  <c r="D17" i="22" s="1"/>
  <c r="E17" i="22" s="1"/>
  <c r="AJ24" i="19" s="1"/>
  <c r="BQ20" i="19"/>
  <c r="A13" i="22"/>
  <c r="D13" i="22" s="1"/>
  <c r="E13" i="22" s="1"/>
  <c r="AJ20" i="19" s="1"/>
  <c r="BQ16" i="19"/>
  <c r="A9" i="22"/>
  <c r="D9" i="22" s="1"/>
  <c r="E9" i="22" s="1"/>
  <c r="AJ16" i="19" s="1"/>
  <c r="BQ12" i="19"/>
  <c r="A5" i="22"/>
  <c r="D5" i="22" s="1"/>
  <c r="E5" i="22" s="1"/>
  <c r="AJ12" i="19" s="1"/>
  <c r="BQ13" i="19"/>
  <c r="BS28" i="19"/>
  <c r="BR28" i="19"/>
  <c r="BS27" i="19"/>
  <c r="BR27" i="19"/>
  <c r="BS26" i="19"/>
  <c r="BR26" i="19"/>
  <c r="BS25" i="19"/>
  <c r="BR25" i="19"/>
  <c r="BS24" i="19"/>
  <c r="BR24" i="19"/>
  <c r="BS23" i="19"/>
  <c r="BR23" i="19"/>
  <c r="BS22" i="19"/>
  <c r="BR22" i="19"/>
  <c r="BS21" i="19"/>
  <c r="BR21" i="19"/>
  <c r="BS20" i="19"/>
  <c r="BR20" i="19"/>
  <c r="BS19" i="19"/>
  <c r="BR19" i="19"/>
  <c r="BS18" i="19"/>
  <c r="BR18" i="19"/>
  <c r="BS17" i="19"/>
  <c r="BR17" i="19"/>
  <c r="BS16" i="19"/>
  <c r="BR16" i="19"/>
  <c r="BS15" i="19"/>
  <c r="BR15" i="19"/>
  <c r="BS14" i="19"/>
  <c r="BR14" i="19"/>
  <c r="BS13" i="19"/>
  <c r="BR13" i="19"/>
  <c r="BS12" i="19"/>
  <c r="BR12" i="19"/>
  <c r="BS11" i="19"/>
  <c r="BR11" i="19"/>
  <c r="BS10" i="19"/>
  <c r="BR10" i="19"/>
  <c r="BS9" i="19"/>
  <c r="BR9" i="19"/>
  <c r="J14" i="22"/>
  <c r="J3" i="22"/>
  <c r="J4" i="22"/>
  <c r="J5" i="22"/>
  <c r="J6" i="22"/>
  <c r="J7" i="22"/>
  <c r="J8" i="22"/>
  <c r="J9" i="22"/>
  <c r="J10" i="22"/>
  <c r="J11" i="22"/>
  <c r="J12" i="22"/>
  <c r="J13" i="22"/>
  <c r="J15" i="22"/>
  <c r="J16" i="22"/>
  <c r="J17" i="22"/>
  <c r="J18" i="22"/>
  <c r="J19" i="22"/>
  <c r="J20" i="22"/>
  <c r="J21" i="22"/>
  <c r="J22" i="22"/>
  <c r="J2" i="22"/>
  <c r="AL24" i="19" l="1"/>
  <c r="AL9" i="19"/>
  <c r="AL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5" i="19"/>
  <c r="AL26" i="19"/>
  <c r="AL27" i="19"/>
  <c r="AL28" i="19"/>
  <c r="D2" i="22"/>
  <c r="E2" i="22" s="1"/>
  <c r="AJ9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 Rodero Trujillo</author>
  </authors>
  <commentList>
    <comment ref="BC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Establece el soporte en el que se encuentra la información: documento físico, medio electrónico o por algún otro tipo de formato audio visual entre otros. (físico-análogo o digital-electrónico).
</t>
        </r>
      </text>
    </comment>
    <comment ref="BD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Identifica la forma, tamaño o modo en la que se presenta la información o se permite su visualización o consulta, tales como: hoja de cálculo, imagen, audio, video, documento de texto, etc. 
</t>
        </r>
      </text>
    </comment>
    <comment ref="BE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Indica si la información está publicada o disponible para ser solicitada, señalando dónde está publicada y/o dónde se puede consultar o solicitar.
</t>
        </r>
      </text>
    </comment>
  </commentList>
</comments>
</file>

<file path=xl/sharedStrings.xml><?xml version="1.0" encoding="utf-8"?>
<sst xmlns="http://schemas.openxmlformats.org/spreadsheetml/2006/main" count="368" uniqueCount="264">
  <si>
    <t>Información</t>
  </si>
  <si>
    <t>Servicio</t>
  </si>
  <si>
    <t>Software</t>
  </si>
  <si>
    <t>Valor</t>
  </si>
  <si>
    <t>CONFIDENCIALIDAD</t>
  </si>
  <si>
    <t>INTEGRIDAD</t>
  </si>
  <si>
    <t>DISPONIBILIDAD</t>
  </si>
  <si>
    <t>VALOR</t>
  </si>
  <si>
    <t>SI</t>
  </si>
  <si>
    <t>NO</t>
  </si>
  <si>
    <t>ETIQUETADO</t>
  </si>
  <si>
    <t>Recurso que afecta</t>
  </si>
  <si>
    <t>#</t>
  </si>
  <si>
    <t>Tipo de Activo</t>
  </si>
  <si>
    <t>Publicada</t>
  </si>
  <si>
    <t>Disponible</t>
  </si>
  <si>
    <t>TRANSPARENCIA Y DEL DERECHO DE ACCESO A LA INFORMACIÓN PÚBLICA NACIONAL.</t>
  </si>
  <si>
    <t>INFORMACION REQUERIDA DECRETO 0103 DE 2015 LEY 1712 DE 2014</t>
  </si>
  <si>
    <t>(b)
Descripción del contenido de la categoria de información</t>
  </si>
  <si>
    <t>( c )
Idioma</t>
  </si>
  <si>
    <t>(d)
Medio de conservación y/o soporte</t>
  </si>
  <si>
    <t xml:space="preserve">( e )
Formato </t>
  </si>
  <si>
    <t>( f )
Información publicada o disponible</t>
  </si>
  <si>
    <t>REGISTRO DE ACTIVOS DE INFORMACION</t>
  </si>
  <si>
    <t xml:space="preserve">TITULO V - Instrumentos 
de 
la 
Gestión 
de 
Información 
Pública </t>
  </si>
  <si>
    <t>CAPÍTULO I - Registro de Activos de Información</t>
  </si>
  <si>
    <t>Es el inventario de la información pública que el sujeto obligado genere, obtenga, adquiera, transforme o controle en su calidad de tal.</t>
  </si>
  <si>
    <t xml:space="preserve">El Registro de Activos de Información debe contener, como mínimo, los siguientes componentes: </t>
  </si>
  <si>
    <t>(1)  Toda la información publicada por el sujeto obligado.</t>
  </si>
  <si>
    <t>(2)  Toda la información disponible para ser solicitada por el público.</t>
  </si>
  <si>
    <t>(3)  Toda la información calificada de clasificada y reservada (Índice de Información Clasificada y Reservada)</t>
  </si>
  <si>
    <t xml:space="preserve">Para cada uno de los componentes del Registro de Activos de Información debe detallarse los siguientes datos: </t>
  </si>
  <si>
    <t xml:space="preserve">       Palabra o frase con que se da a conocer el nombre o asunto de la información.</t>
  </si>
  <si>
    <t xml:space="preserve">b.   Descripción del contenido de la categoría de la información: </t>
  </si>
  <si>
    <t xml:space="preserve">       Define brevemente de qué se trata la información.</t>
  </si>
  <si>
    <t xml:space="preserve">c.   Idioma: </t>
  </si>
  <si>
    <t xml:space="preserve">      Establece el Idioma, lengua o dialecto en que se encuentra la información.</t>
  </si>
  <si>
    <t xml:space="preserve">d.   Medio de conservación y/o soporte: </t>
  </si>
  <si>
    <t xml:space="preserve">      Establece soporte en el que se encuentra la información: documento físico, medio electrónico o por algún otro tipo de formato audio visual entre</t>
  </si>
  <si>
    <t xml:space="preserve">      otros (físico-análogo o digital-electrónico).</t>
  </si>
  <si>
    <t xml:space="preserve">e.    Formato:  </t>
  </si>
  <si>
    <t xml:space="preserve">       Identifica la forma, tamaño o modo en la que se presenta la información o se permite su visualización o consulta, </t>
  </si>
  <si>
    <t xml:space="preserve">       tales como: hoja de cálculo, imagen, audio, video, documento de texto, etc.</t>
  </si>
  <si>
    <t xml:space="preserve">f.     Información publicada o disponible. </t>
  </si>
  <si>
    <t xml:space="preserve">       Indica si la información está publicada o disponible para ser solicitada, señalando dónde está publicada y/o dónde se puede consultar o solicitar.</t>
  </si>
  <si>
    <t>El Registro de Activos de Información debe elaborarse en formato de hoja de cálculo y publicarse en el sitio web oficial del sujeto obligado,</t>
  </si>
  <si>
    <t>así como en el portal de datos abiertos del Estado Colombiano o en la herramienta que lo modifique o lo sustituya.</t>
  </si>
  <si>
    <t xml:space="preserve">El sujeto obligado debe actualizar el Registro de Activos de Información de acuerdo con los procedimientos y lineamientos definidos </t>
  </si>
  <si>
    <t xml:space="preserve">en su Programa de Gestión Documental. </t>
  </si>
  <si>
    <t>Z</t>
  </si>
  <si>
    <t>INFORMACIÓN BASICA</t>
  </si>
  <si>
    <t>Audio Visual</t>
  </si>
  <si>
    <t>Digital</t>
  </si>
  <si>
    <t>Diaria</t>
  </si>
  <si>
    <t>XLS</t>
  </si>
  <si>
    <t>Local</t>
  </si>
  <si>
    <t>Entidad Pública</t>
  </si>
  <si>
    <t>Semanal</t>
  </si>
  <si>
    <t>Elaboró</t>
  </si>
  <si>
    <t>Personal (S/N)</t>
  </si>
  <si>
    <t>Tipo de Dato</t>
  </si>
  <si>
    <t>Justificación</t>
  </si>
  <si>
    <t>Valor Total del Activo</t>
  </si>
  <si>
    <t>Municipal</t>
  </si>
  <si>
    <t>Distrital</t>
  </si>
  <si>
    <t>Científica</t>
  </si>
  <si>
    <t>Francés</t>
  </si>
  <si>
    <t>PQR</t>
  </si>
  <si>
    <t>Medio Día</t>
  </si>
  <si>
    <t>DOC</t>
  </si>
  <si>
    <t>Cultural</t>
  </si>
  <si>
    <t>Económica y Comercial</t>
  </si>
  <si>
    <t>XML</t>
  </si>
  <si>
    <t>Audiovisual</t>
  </si>
  <si>
    <t>Físico-Análogo</t>
  </si>
  <si>
    <t>Digital-Electrónico</t>
  </si>
  <si>
    <t>Otro</t>
  </si>
  <si>
    <t>Hardware</t>
  </si>
  <si>
    <r>
      <t>DECRETO 0103 de 2015 (</t>
    </r>
    <r>
      <rPr>
        <b/>
        <sz val="12"/>
        <color indexed="10"/>
        <rFont val="Arial"/>
        <family val="2"/>
      </rPr>
      <t>Compilado en DCTO. 1081/2015</t>
    </r>
    <r>
      <rPr>
        <b/>
        <sz val="12"/>
        <color indexed="9"/>
        <rFont val="Arial"/>
        <family val="2"/>
      </rPr>
      <t>) LEY 1742 de 2014 (</t>
    </r>
    <r>
      <rPr>
        <b/>
        <sz val="12"/>
        <color indexed="10"/>
        <rFont val="Arial"/>
        <family val="2"/>
      </rPr>
      <t>LEY 1712/2014</t>
    </r>
    <r>
      <rPr>
        <b/>
        <sz val="12"/>
        <color indexed="9"/>
        <rFont val="Arial"/>
        <family val="2"/>
      </rPr>
      <t>)</t>
    </r>
  </si>
  <si>
    <r>
      <t>Artículo 37 (</t>
    </r>
    <r>
      <rPr>
        <i/>
        <sz val="10"/>
        <color indexed="10"/>
        <rFont val="Arial"/>
        <family val="2"/>
      </rPr>
      <t>Artículo 2.1.1.5.1.1. Dcto 1081/15</t>
    </r>
    <r>
      <rPr>
        <i/>
        <sz val="10"/>
        <color indexed="8"/>
        <rFont val="Arial"/>
        <family val="2"/>
      </rPr>
      <t xml:space="preserve">). Concepto del registro de Activos de Información. </t>
    </r>
  </si>
  <si>
    <t>SGSI - SISTEMA DE GESTION DE SEGURIDAD DE LA INFORMACION</t>
  </si>
  <si>
    <t>Documento en construcción</t>
  </si>
  <si>
    <t xml:space="preserve">LEY 1266 de 2018  HABEAS DATA   -   LEY 1581 de 2012  PROTECCIÓN DE DATOS PERSONALES   </t>
  </si>
  <si>
    <t>DEFINICIONES</t>
  </si>
  <si>
    <t>Dato abierto</t>
  </si>
  <si>
    <t>Dato público</t>
  </si>
  <si>
    <r>
      <rPr>
        <b/>
        <sz val="10"/>
        <color theme="1"/>
        <rFont val="Arial"/>
        <family val="2"/>
      </rPr>
      <t xml:space="preserve">Datos semiprivados: </t>
    </r>
    <r>
      <rPr>
        <sz val="10"/>
        <color theme="1"/>
        <rFont val="Arial"/>
        <family val="2"/>
      </rPr>
      <t>son datos que no tienen naturaleza íntima, reservada, ni pública y cuyo conocimiento o divulgación puede interesar no sólo a su titular sino a cierto sector o grupo de personas o a la sociedad en general, como el dato financiero y crediticio de actividad comercial o de servicios.(Ley 1266 de 2008)</t>
    </r>
  </si>
  <si>
    <r>
      <rPr>
        <b/>
        <sz val="10"/>
        <color theme="1"/>
        <rFont val="Arial"/>
        <family val="2"/>
      </rPr>
      <t>Datos privados:</t>
    </r>
    <r>
      <rPr>
        <sz val="10"/>
        <color theme="1"/>
        <rFont val="Arial"/>
        <family val="2"/>
      </rPr>
      <t xml:space="preserve"> son los datos que por su naturaleza íntima o reservada, ni pública y cuyo conocimiento o divulgación puede interesar no sólo a su titular sino a cierto sector o grupo de personas o la sociedad en general, como el dato financiero y crediticio de actividad comercial o de servicios.(1266 de 2008)</t>
    </r>
  </si>
  <si>
    <r>
      <t>Dato personal:</t>
    </r>
    <r>
      <rPr>
        <sz val="10"/>
        <color theme="1"/>
        <rFont val="Arial"/>
        <family val="2"/>
      </rPr>
      <t xml:space="preserve"> Cualquier información vinculada o que pueda asociarse a una o varias personas naturales determinadas o determinables.(Ley 1581 de 2012)</t>
    </r>
  </si>
  <si>
    <t>DATOS PERSONALES Y TIPO DE DATO</t>
  </si>
  <si>
    <t>ICC</t>
  </si>
  <si>
    <t>Valor Propuesto</t>
  </si>
  <si>
    <t>Valor Definido</t>
  </si>
  <si>
    <t>Información interna</t>
  </si>
  <si>
    <t xml:space="preserve">(a)
Nombre o título de la categoria de la información o </t>
  </si>
  <si>
    <t>Macroproceso</t>
  </si>
  <si>
    <t>Nombre del Activo</t>
  </si>
  <si>
    <t>Descripción</t>
  </si>
  <si>
    <t>Dueño del Activo</t>
  </si>
  <si>
    <t>Fecha</t>
  </si>
  <si>
    <t>Clasificación ICC</t>
  </si>
  <si>
    <t>Proceso/Área</t>
  </si>
  <si>
    <t>Personas</t>
  </si>
  <si>
    <t>Servicios</t>
  </si>
  <si>
    <t>Custodio</t>
  </si>
  <si>
    <r>
      <rPr>
        <b/>
        <sz val="10"/>
        <color theme="1"/>
        <rFont val="Arial"/>
        <family val="2"/>
      </rPr>
      <t>Datos sensibles</t>
    </r>
    <r>
      <rPr>
        <sz val="10"/>
        <color theme="1"/>
        <rFont val="Arial"/>
        <family val="2"/>
      </rPr>
      <t>: son aquellos datos que afectan la intimidad del Titular o cuyo uso indebido puede generar su discriminación, tales como aquellos que revelen el origen racial o étnico, la orientación política, lac convicciones religiosas o filosóficas, la pertenencia a sindicatos, organizaciones sociales, de derechos humanos o que promueva intereses de cualquier partido político o que garanticen los derechos y garantías de partidos políticos de oposición así como los datos relaticos a la salud, a la vida sexual y los datos biométricos(Ley 1581 de 2012 ).</t>
    </r>
  </si>
  <si>
    <t>Tipología del Activo</t>
  </si>
  <si>
    <t>CUSTODIO TÉCNICO</t>
  </si>
  <si>
    <t>DUEÑO DEL ACTTIVO</t>
  </si>
  <si>
    <r>
      <rPr>
        <b/>
        <sz val="10"/>
        <color theme="1"/>
        <rFont val="Arial"/>
        <family val="2"/>
      </rPr>
      <t xml:space="preserve">Información pública: </t>
    </r>
    <r>
      <rPr>
        <sz val="10"/>
        <color theme="1"/>
        <rFont val="Arial"/>
        <family val="2"/>
      </rPr>
      <t>Es toda información que un sujeto obligado genere, obtenga, adquiera, o controle en su calidad de tal.(Ley 1712 de 2014)</t>
    </r>
  </si>
  <si>
    <r>
      <rPr>
        <b/>
        <sz val="10"/>
        <color theme="1"/>
        <rFont val="Arial"/>
        <family val="2"/>
      </rPr>
      <t>Datos abiertos:</t>
    </r>
    <r>
      <rPr>
        <sz val="10"/>
        <color theme="1"/>
        <rFont val="Arial"/>
        <family val="2"/>
      </rPr>
      <t xml:space="preserve"> Son todos aquellos datos primarios o sin procesar, que se encuentran en formatos estándar e interoperables que facilitan su acceso y reutilización, los cuales están bajo la custodia de las entidades públicas o privadas que cumplen con funciones públicas y que son puestos a disposición de cualquier ciudadano, de forma libre y sin restricciones, con el fin de que terceros puedan reutilizarlos y crear servicios derivados de los mismos (1712 de 2014).</t>
    </r>
  </si>
  <si>
    <r>
      <rPr>
        <b/>
        <sz val="10"/>
        <color theme="1"/>
        <rFont val="Arial"/>
        <family val="2"/>
      </rPr>
      <t>Documento en construcción:</t>
    </r>
    <r>
      <rPr>
        <sz val="10"/>
        <color theme="1"/>
        <rFont val="Arial"/>
        <family val="2"/>
      </rPr>
      <t xml:space="preserve"> No será considerada información pública aquella información preliminar y no definitiva, propia del proceso deliberatorio de un sujeto obligado en su calidad de tal.(Ley 1712 de 2014)</t>
    </r>
  </si>
  <si>
    <r>
      <rPr>
        <b/>
        <sz val="10"/>
        <color theme="1"/>
        <rFont val="Arial"/>
        <family val="2"/>
      </rPr>
      <t>Información interna:</t>
    </r>
    <r>
      <rPr>
        <sz val="10"/>
        <color theme="1"/>
        <rFont val="Arial"/>
        <family val="2"/>
      </rPr>
      <t xml:space="preserve"> Es aquella información que puede ser conocida y accedida al interior del instituto, tanto como funcionarios o contratistas debido a que es de interés de los mismos. Ejemplo: Intranet, Documentos dispuestos en el Sistema de Gestión Integrado - SGI</t>
    </r>
  </si>
  <si>
    <r>
      <t xml:space="preserve">Información pública clasificada: </t>
    </r>
    <r>
      <rPr>
        <sz val="10"/>
        <color theme="1"/>
        <rFont val="Arial"/>
        <family val="2"/>
      </rPr>
      <t xml:space="preserve"> Es aquella información que estando en poder o custodia de un sujeto obligado en su calidad de tal, pertenece al ámbito propio, particular y privado semiprivado de una persona natural o jurídica por lo que en su acceso podrá ser negado o exceptuado, siempre que se trate de las circunstancias legítimas y necesarias y los derechos particulares o privados consagrados en el artículo de 18 de la Ley 1712 de 2014.</t>
    </r>
  </si>
  <si>
    <r>
      <rPr>
        <b/>
        <sz val="10"/>
        <color theme="1"/>
        <rFont val="Arial"/>
        <family val="2"/>
      </rPr>
      <t>Información pública reservada</t>
    </r>
    <r>
      <rPr>
        <sz val="10"/>
        <color theme="1"/>
        <rFont val="Arial"/>
        <family val="2"/>
      </rPr>
      <t>: Es aquella información que estando en poder o custodia de un sujeto obligado en su calidad de tal, es exceptuada de acceso a la ciudadanía por daño a intereses públicos y bajo cumplimiento de la totalidad de los requisitos consagrados en el artículo 19 de la Ley 1712 de 2014.</t>
    </r>
  </si>
  <si>
    <t xml:space="preserve">a.   Nombre o título de la categoría de información: </t>
  </si>
  <si>
    <t>Área del dueño del activo</t>
  </si>
  <si>
    <t xml:space="preserve">Área del Custodio </t>
  </si>
  <si>
    <t>Área del Custodio</t>
  </si>
  <si>
    <t>Personal</t>
  </si>
  <si>
    <t xml:space="preserve">Valor Propuesto de Confidencialidad </t>
  </si>
  <si>
    <t>Valor Definido de Confidencialidad</t>
  </si>
  <si>
    <t>Justificación de Confidencialidad</t>
  </si>
  <si>
    <t>Recurso que afecta a la Confidencialidad</t>
  </si>
  <si>
    <t>Valor Integridad</t>
  </si>
  <si>
    <t>Justificación de Integridad</t>
  </si>
  <si>
    <t>Recurso que afecta a la Integridad</t>
  </si>
  <si>
    <t>Valor Disponibilidad</t>
  </si>
  <si>
    <t>Justificación de Disponibilidad</t>
  </si>
  <si>
    <t>Recurso que afecta a la Disponibilidad</t>
  </si>
  <si>
    <t>LEY 1712 DE 2014 TRANSPARENCIA Y DERECHO A LA INFORMACIÓN PÚBLICA</t>
  </si>
  <si>
    <r>
      <t>Artículo 38 (</t>
    </r>
    <r>
      <rPr>
        <i/>
        <sz val="10"/>
        <color indexed="10"/>
        <rFont val="Arial"/>
        <family val="2"/>
      </rPr>
      <t>Artículo 2.1.1.5.1.1. Dcto 1081/15</t>
    </r>
    <r>
      <rPr>
        <i/>
        <sz val="10"/>
        <color indexed="8"/>
        <rFont val="Arial"/>
        <family val="2"/>
      </rPr>
      <t xml:space="preserve">). Componentes del Registro de Activos de Información. </t>
    </r>
  </si>
  <si>
    <t>Medio de Conservación</t>
  </si>
  <si>
    <t>Físico</t>
  </si>
  <si>
    <t>Físico / Digital</t>
  </si>
  <si>
    <t xml:space="preserve">Formato </t>
  </si>
  <si>
    <t>Hoja de Calculo</t>
  </si>
  <si>
    <t>Imagen</t>
  </si>
  <si>
    <t>Audio</t>
  </si>
  <si>
    <t>Video</t>
  </si>
  <si>
    <t>Documento de Texto</t>
  </si>
  <si>
    <t xml:space="preserve">Archivos Planos </t>
  </si>
  <si>
    <t>Gráficos</t>
  </si>
  <si>
    <t>Datos Personales</t>
  </si>
  <si>
    <t>Soporte</t>
  </si>
  <si>
    <t>Texto (.doc, .txt, .rtf, .pdf)</t>
  </si>
  <si>
    <t>Hoja de calculo (.xls, .xlt, .csv)</t>
  </si>
  <si>
    <t>Presentación (.ppt, .pps)</t>
  </si>
  <si>
    <t>Documento gráfico (.jpg, .gif, .png, .tif, .ttf)</t>
  </si>
  <si>
    <t>Base de datos (.mdb, .sql)</t>
  </si>
  <si>
    <t>Audio (.wav, .mid, .mp3, .ogg)</t>
  </si>
  <si>
    <t>Video (.mpeg, .avi, .mov)</t>
  </si>
  <si>
    <t>Animación (.swf)</t>
  </si>
  <si>
    <t>Compresión (.zip, .rar)</t>
  </si>
  <si>
    <t>Web (.html, .htmls)</t>
  </si>
  <si>
    <t>Correo electrónico</t>
  </si>
  <si>
    <t>Mensajería instantánea</t>
  </si>
  <si>
    <t>N/A: seleccionar cuando los activos de información son software, hardware o servicios.</t>
  </si>
  <si>
    <t>FORMATO</t>
  </si>
  <si>
    <t>ACCESO</t>
  </si>
  <si>
    <t>Publicada/Disponible</t>
  </si>
  <si>
    <t>MEDIO</t>
  </si>
  <si>
    <t xml:space="preserve">Electrónico </t>
  </si>
  <si>
    <t xml:space="preserve">Físico / Electrónico </t>
  </si>
  <si>
    <t>No Aplica</t>
  </si>
  <si>
    <t>Lugar de consulta (Físico)</t>
  </si>
  <si>
    <t>Lugar de Consulta (Electrónico)</t>
  </si>
  <si>
    <t>Etiquetado de la Información</t>
  </si>
  <si>
    <t>Español</t>
  </si>
  <si>
    <t>MEDIA</t>
  </si>
  <si>
    <t>ALTA</t>
  </si>
  <si>
    <t>BAJA</t>
  </si>
  <si>
    <t>TABLA DE RETENCION DOCUMENTAL</t>
  </si>
  <si>
    <t>Dependencia</t>
  </si>
  <si>
    <t>TRD
Serie</t>
  </si>
  <si>
    <t>TRD
Subserie</t>
  </si>
  <si>
    <t>TRD
Tipo  Documental</t>
  </si>
  <si>
    <t>Información pública clasificada</t>
  </si>
  <si>
    <t>CONTROL DE CAMBIOS</t>
  </si>
  <si>
    <t>VERSION</t>
  </si>
  <si>
    <t>FECHA</t>
  </si>
  <si>
    <t>DESCRIPCIÓN</t>
  </si>
  <si>
    <t>Creación del Documento</t>
  </si>
  <si>
    <t>Eliminación de  columnas repetidas en el documento y unificación del código de identificación.</t>
  </si>
  <si>
    <t>ELABORÓ:</t>
  </si>
  <si>
    <t xml:space="preserve">REVISÓ:
</t>
  </si>
  <si>
    <t xml:space="preserve">APROBÓ:
</t>
  </si>
  <si>
    <t xml:space="preserve">
EDUARDO EMILIO RAMIREZ ACOSTA
COORDINADOR GRUPO DE ARQUITECTURA EMPRESARIAL Y SEGURIDAD DE LA INFORMACIÓN</t>
  </si>
  <si>
    <t>Eliminación de  columnas repetidas en el documento y formulacion de etiquetado</t>
  </si>
  <si>
    <t>IDIOMA</t>
  </si>
  <si>
    <t>Ingles</t>
  </si>
  <si>
    <t>Frances</t>
  </si>
  <si>
    <t>PUBLICADO</t>
  </si>
  <si>
    <t xml:space="preserve">SI </t>
  </si>
  <si>
    <t>NO APLICA</t>
  </si>
  <si>
    <t>Información pública reservada</t>
  </si>
  <si>
    <t>MUY ALTA</t>
  </si>
  <si>
    <t>Intangibles</t>
  </si>
  <si>
    <t>Componentes de red</t>
  </si>
  <si>
    <t>Instalaciones</t>
  </si>
  <si>
    <t>Otros</t>
  </si>
  <si>
    <t>Información personal</t>
  </si>
  <si>
    <t>Tipo Activo</t>
  </si>
  <si>
    <t>Información Personal</t>
  </si>
  <si>
    <t>Tipo</t>
  </si>
  <si>
    <t>Clasificación</t>
  </si>
  <si>
    <t>Tipología de Información</t>
  </si>
  <si>
    <t>Ambito geográfico</t>
  </si>
  <si>
    <t>Idioma</t>
  </si>
  <si>
    <t>Fuente Primaria</t>
  </si>
  <si>
    <t>Evidencia de solicitud</t>
  </si>
  <si>
    <t>Tipo de Información/Origen</t>
  </si>
  <si>
    <t>Frecuencia de generación de información</t>
  </si>
  <si>
    <t>Formato</t>
  </si>
  <si>
    <t>Frecuencia de actualización</t>
  </si>
  <si>
    <t>Alto</t>
  </si>
  <si>
    <t>Confidencial</t>
  </si>
  <si>
    <t>IA</t>
  </si>
  <si>
    <t>DA</t>
  </si>
  <si>
    <t>Documento privado</t>
  </si>
  <si>
    <t>Estratégicos</t>
  </si>
  <si>
    <t>Misionales</t>
  </si>
  <si>
    <t>Apoyo</t>
  </si>
  <si>
    <t>Evaluación</t>
  </si>
  <si>
    <r>
      <t>Ley 1712 de 2014.   Decreto 0103 de 2015.   Artículo 37. Concepto del registro de Activos de Información. (</t>
    </r>
    <r>
      <rPr>
        <i/>
        <sz val="10"/>
        <color indexed="10"/>
        <rFont val="Arial"/>
        <family val="2"/>
      </rPr>
      <t>Compilado en Artículo 2.1.1.5.1.1. Dcto 1081/15</t>
    </r>
    <r>
      <rPr>
        <i/>
        <sz val="10"/>
        <color indexed="23"/>
        <rFont val="Arial"/>
        <family val="2"/>
      </rPr>
      <t>)</t>
    </r>
  </si>
  <si>
    <t>Medio</t>
  </si>
  <si>
    <t>Privado</t>
  </si>
  <si>
    <t>IM</t>
  </si>
  <si>
    <t>DM</t>
  </si>
  <si>
    <t>Fisico</t>
  </si>
  <si>
    <t>Agricola y pesquera</t>
  </si>
  <si>
    <t>Nacional</t>
  </si>
  <si>
    <t>Dependiente</t>
  </si>
  <si>
    <t>Ciudadanos</t>
  </si>
  <si>
    <t>Documento físico/Manual</t>
  </si>
  <si>
    <t>Cada minuto</t>
  </si>
  <si>
    <t>Papel</t>
  </si>
  <si>
    <t>Gestión de la planeación</t>
  </si>
  <si>
    <t>Generación de datos e información hidrometeorológica y ambiental para la toma de decisiones</t>
  </si>
  <si>
    <t>Gestión de servicios administrativos</t>
  </si>
  <si>
    <t>Evaluación y el mejoramiento continuo</t>
  </si>
  <si>
    <t>PÁGINA 1 DE 1</t>
  </si>
  <si>
    <t>Bajo</t>
  </si>
  <si>
    <t>Datos sensibles</t>
  </si>
  <si>
    <t>Público</t>
  </si>
  <si>
    <t>IB</t>
  </si>
  <si>
    <t>DB</t>
  </si>
  <si>
    <t>Electrónico</t>
  </si>
  <si>
    <t>Ambiental</t>
  </si>
  <si>
    <t>Departamental</t>
  </si>
  <si>
    <t>Fuente primaria</t>
  </si>
  <si>
    <t>Privados</t>
  </si>
  <si>
    <t>Sistema</t>
  </si>
  <si>
    <t>Cada hora</t>
  </si>
  <si>
    <t>Pdf</t>
  </si>
  <si>
    <t>Gestión del SGI</t>
  </si>
  <si>
    <t>Generación de conocimiento e investigación</t>
  </si>
  <si>
    <t>Gestión de almacén e inventarios</t>
  </si>
  <si>
    <t>VERSIÓN: 004</t>
  </si>
  <si>
    <t>CÓDIGO: E-SGI-SI-F002</t>
  </si>
  <si>
    <t>FECHA: 27/10/2021</t>
  </si>
  <si>
    <t>FORMATO INVENTARIO DE ACTIVOS DE INFORMACION</t>
  </si>
  <si>
    <t xml:space="preserve">
DENIS MONTEALEGRE BELTRÁN 
OFICIAL DE SEGURIDAD </t>
  </si>
  <si>
    <t>ALICIA BARÓN LEGUIZAMÓN
JEFE OFICINA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</si>
</sst>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2"/>
      <color indexed="9"/>
      <name val="Arial"/>
      <family val="2"/>
    </font>
    <font>
      <i/>
      <sz val="10"/>
      <color indexed="8"/>
      <name val="Arial"/>
      <family val="2"/>
    </font>
    <font>
      <b/>
      <sz val="12"/>
      <color indexed="10"/>
      <name val="Arial"/>
      <family val="2"/>
    </font>
    <font>
      <i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0"/>
      <name val="Arial"/>
      <family val="2"/>
    </font>
    <font>
      <sz val="11"/>
      <color theme="1"/>
      <name val="Arial Narrow"/>
      <family val="2"/>
    </font>
    <font>
      <b/>
      <sz val="14"/>
      <color theme="0"/>
      <name val="Arial Narrow"/>
      <family val="2"/>
    </font>
    <font>
      <b/>
      <sz val="12"/>
      <color theme="1"/>
      <name val="Arial"/>
      <family val="2"/>
    </font>
    <font>
      <b/>
      <sz val="12"/>
      <color theme="1"/>
      <name val="Arial Narrow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Arial Narrow"/>
      <family val="2"/>
    </font>
    <font>
      <sz val="72"/>
      <color theme="0" tint="-0.499984740745262"/>
      <name val="Arial Narrow"/>
      <family val="2"/>
    </font>
    <font>
      <b/>
      <sz val="11"/>
      <color indexed="9"/>
      <name val="Arial Narrow"/>
      <family val="2"/>
    </font>
    <font>
      <sz val="11"/>
      <color theme="0" tint="-0.499984740745262"/>
      <name val="Arial Narrow"/>
      <family val="2"/>
    </font>
    <font>
      <sz val="72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i/>
      <sz val="10"/>
      <color indexed="23"/>
      <name val="Arial"/>
      <family val="2"/>
    </font>
    <font>
      <sz val="10"/>
      <color theme="0" tint="-0.499984740745262"/>
      <name val="Arial"/>
      <family val="2"/>
    </font>
    <font>
      <sz val="9"/>
      <color indexed="81"/>
      <name val="Tahoma"/>
      <family val="2"/>
    </font>
    <font>
      <b/>
      <sz val="22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6923C"/>
        <bgColor rgb="FF76923C"/>
      </patternFill>
    </fill>
    <fill>
      <patternFill patternType="solid">
        <fgColor rgb="FFC2D69B"/>
        <bgColor rgb="FFC2D69B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8" tint="-0.499984740745262"/>
      </left>
      <right/>
      <top style="double">
        <color theme="8" tint="-0.499984740745262"/>
      </top>
      <bottom/>
      <diagonal/>
    </border>
    <border>
      <left/>
      <right/>
      <top style="double">
        <color theme="8" tint="-0.499984740745262"/>
      </top>
      <bottom/>
      <diagonal/>
    </border>
    <border>
      <left/>
      <right style="double">
        <color theme="8" tint="-0.499984740745262"/>
      </right>
      <top style="double">
        <color theme="8" tint="-0.499984740745262"/>
      </top>
      <bottom/>
      <diagonal/>
    </border>
    <border>
      <left style="double">
        <color theme="8" tint="-0.499984740745262"/>
      </left>
      <right/>
      <top/>
      <bottom/>
      <diagonal/>
    </border>
    <border>
      <left/>
      <right style="double">
        <color theme="8" tint="-0.499984740745262"/>
      </right>
      <top/>
      <bottom/>
      <diagonal/>
    </border>
    <border>
      <left style="double">
        <color theme="8" tint="-0.499984740745262"/>
      </left>
      <right/>
      <top/>
      <bottom style="double">
        <color theme="8" tint="-0.499984740745262"/>
      </bottom>
      <diagonal/>
    </border>
    <border>
      <left/>
      <right/>
      <top/>
      <bottom style="double">
        <color theme="8" tint="-0.499984740745262"/>
      </bottom>
      <diagonal/>
    </border>
    <border>
      <left/>
      <right style="double">
        <color theme="8" tint="-0.499984740745262"/>
      </right>
      <top/>
      <bottom style="double">
        <color theme="8" tint="-0.499984740745262"/>
      </bottom>
      <diagonal/>
    </border>
    <border>
      <left style="thin">
        <color rgb="FF9AAE04"/>
      </left>
      <right style="thin">
        <color rgb="FF9AAE04"/>
      </right>
      <top style="thin">
        <color rgb="FF9AAE04"/>
      </top>
      <bottom style="thin">
        <color rgb="FF9AAE0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1" fillId="0" borderId="0"/>
  </cellStyleXfs>
  <cellXfs count="158">
    <xf numFmtId="0" fontId="0" fillId="0" borderId="0" xfId="0"/>
    <xf numFmtId="0" fontId="13" fillId="0" borderId="0" xfId="0" applyFont="1" applyAlignment="1">
      <alignment vertical="center"/>
    </xf>
    <xf numFmtId="0" fontId="14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0" xfId="0" applyFont="1" applyFill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8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0" fillId="4" borderId="14" xfId="0" applyFill="1" applyBorder="1" applyAlignment="1" applyProtection="1">
      <protection locked="0"/>
    </xf>
    <xf numFmtId="0" fontId="4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justify" vertical="center" wrapText="1"/>
    </xf>
    <xf numFmtId="0" fontId="4" fillId="4" borderId="0" xfId="0" applyFont="1" applyFill="1" applyAlignment="1">
      <alignment horizontal="justify" vertical="top" wrapText="1"/>
    </xf>
    <xf numFmtId="0" fontId="21" fillId="4" borderId="1" xfId="0" applyFont="1" applyFill="1" applyBorder="1" applyAlignment="1">
      <alignment horizontal="justify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/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/>
    <xf numFmtId="0" fontId="2" fillId="12" borderId="0" xfId="0" applyFont="1" applyFill="1"/>
    <xf numFmtId="0" fontId="0" fillId="12" borderId="0" xfId="0" applyFill="1"/>
    <xf numFmtId="0" fontId="0" fillId="13" borderId="0" xfId="0" applyFill="1"/>
    <xf numFmtId="0" fontId="2" fillId="13" borderId="0" xfId="0" applyFont="1" applyFill="1"/>
    <xf numFmtId="0" fontId="18" fillId="6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5" xfId="0" quotePrefix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5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5" fillId="14" borderId="1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3" fillId="4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right" vertical="center" wrapText="1"/>
    </xf>
    <xf numFmtId="0" fontId="21" fillId="16" borderId="3" xfId="0" applyFont="1" applyFill="1" applyBorder="1" applyAlignment="1">
      <alignment horizontal="left" vertical="center" wrapText="1"/>
    </xf>
    <xf numFmtId="0" fontId="21" fillId="16" borderId="3" xfId="0" applyFont="1" applyFill="1" applyBorder="1" applyAlignment="1">
      <alignment horizontal="center" vertical="top" wrapText="1"/>
    </xf>
    <xf numFmtId="0" fontId="21" fillId="14" borderId="1" xfId="8" applyNumberFormat="1" applyFont="1" applyFill="1" applyBorder="1" applyAlignment="1" applyProtection="1">
      <alignment horizontal="left" vertical="center" wrapText="1"/>
      <protection locked="0"/>
    </xf>
    <xf numFmtId="0" fontId="4" fillId="4" borderId="1" xfId="8" applyFont="1" applyFill="1" applyBorder="1" applyAlignment="1">
      <alignment horizontal="center" vertical="center" wrapText="1"/>
    </xf>
    <xf numFmtId="0" fontId="4" fillId="4" borderId="1" xfId="8" applyFont="1" applyFill="1" applyBorder="1" applyAlignment="1">
      <alignment horizontal="justify" vertical="center" wrapText="1"/>
    </xf>
    <xf numFmtId="0" fontId="4" fillId="4" borderId="1" xfId="8" applyFont="1" applyFill="1" applyBorder="1" applyAlignment="1">
      <alignment horizontal="left" vertical="center" wrapText="1"/>
    </xf>
    <xf numFmtId="0" fontId="4" fillId="4" borderId="1" xfId="8" applyFont="1" applyFill="1" applyBorder="1" applyAlignment="1">
      <alignment horizontal="left" vertical="top" wrapText="1"/>
    </xf>
    <xf numFmtId="0" fontId="4" fillId="4" borderId="2" xfId="8" applyFont="1" applyFill="1" applyBorder="1" applyAlignment="1">
      <alignment horizontal="justify" vertical="center" wrapText="1"/>
    </xf>
    <xf numFmtId="0" fontId="4" fillId="4" borderId="1" xfId="8" applyFont="1" applyFill="1" applyBorder="1" applyAlignment="1">
      <alignment vertical="top" wrapText="1"/>
    </xf>
    <xf numFmtId="0" fontId="4" fillId="4" borderId="1" xfId="8" applyFont="1" applyFill="1" applyBorder="1" applyAlignment="1">
      <alignment horizontal="center" vertical="top" wrapText="1"/>
    </xf>
    <xf numFmtId="0" fontId="4" fillId="0" borderId="1" xfId="8" applyFont="1" applyFill="1" applyBorder="1" applyAlignment="1">
      <alignment horizontal="justify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28" fillId="0" borderId="0" xfId="0" applyFont="1"/>
    <xf numFmtId="0" fontId="26" fillId="0" borderId="0" xfId="0" applyFont="1"/>
    <xf numFmtId="0" fontId="2" fillId="0" borderId="23" xfId="0" applyFont="1" applyFill="1" applyBorder="1"/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justify" vertical="center" wrapText="1"/>
    </xf>
    <xf numFmtId="0" fontId="30" fillId="4" borderId="25" xfId="0" applyFont="1" applyFill="1" applyBorder="1" applyAlignment="1">
      <alignment vertical="center"/>
    </xf>
    <xf numFmtId="0" fontId="31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3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19" fillId="4" borderId="1" xfId="0" applyFont="1" applyFill="1" applyBorder="1" applyAlignment="1">
      <alignment horizontal="center" vertical="top" wrapText="1"/>
    </xf>
    <xf numFmtId="0" fontId="19" fillId="4" borderId="2" xfId="0" applyFont="1" applyFill="1" applyBorder="1" applyAlignment="1">
      <alignment horizontal="center" vertical="top" wrapText="1"/>
    </xf>
    <xf numFmtId="0" fontId="29" fillId="4" borderId="14" xfId="0" applyFont="1" applyFill="1" applyBorder="1" applyProtection="1">
      <protection locked="0"/>
    </xf>
    <xf numFmtId="0" fontId="33" fillId="4" borderId="28" xfId="0" applyFont="1" applyFill="1" applyBorder="1" applyAlignment="1">
      <alignment horizontal="center" vertical="center"/>
    </xf>
    <xf numFmtId="0" fontId="33" fillId="4" borderId="0" xfId="0" applyFont="1" applyFill="1" applyAlignment="1">
      <alignment horizontal="left" vertical="center"/>
    </xf>
    <xf numFmtId="0" fontId="34" fillId="4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justify" vertical="center" wrapText="1"/>
    </xf>
    <xf numFmtId="0" fontId="4" fillId="4" borderId="2" xfId="0" applyFont="1" applyFill="1" applyBorder="1" applyAlignment="1">
      <alignment horizontal="justify" vertical="center" wrapText="1"/>
    </xf>
    <xf numFmtId="0" fontId="4" fillId="4" borderId="1" xfId="0" applyFont="1" applyFill="1" applyBorder="1"/>
    <xf numFmtId="0" fontId="0" fillId="4" borderId="14" xfId="0" quotePrefix="1" applyFill="1" applyBorder="1" applyProtection="1">
      <protection locked="0"/>
    </xf>
    <xf numFmtId="0" fontId="33" fillId="4" borderId="28" xfId="0" applyFont="1" applyFill="1" applyBorder="1" applyAlignment="1">
      <alignment horizontal="center" vertical="top"/>
    </xf>
    <xf numFmtId="0" fontId="35" fillId="4" borderId="0" xfId="0" applyFont="1" applyFill="1"/>
    <xf numFmtId="0" fontId="4" fillId="4" borderId="2" xfId="0" applyFont="1" applyFill="1" applyBorder="1"/>
    <xf numFmtId="0" fontId="0" fillId="4" borderId="14" xfId="0" applyFill="1" applyBorder="1" applyProtection="1">
      <protection locked="0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justify" vertical="center" wrapText="1"/>
    </xf>
    <xf numFmtId="0" fontId="37" fillId="4" borderId="32" xfId="0" applyFont="1" applyFill="1" applyBorder="1" applyAlignment="1">
      <alignment vertical="top"/>
    </xf>
    <xf numFmtId="0" fontId="21" fillId="4" borderId="32" xfId="0" applyFont="1" applyFill="1" applyBorder="1" applyAlignment="1">
      <alignment vertical="top"/>
    </xf>
    <xf numFmtId="0" fontId="34" fillId="4" borderId="3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39" fillId="4" borderId="0" xfId="0" applyFont="1" applyFill="1" applyAlignment="1">
      <alignment vertical="center"/>
    </xf>
    <xf numFmtId="0" fontId="18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21" fillId="0" borderId="20" xfId="0" applyFont="1" applyBorder="1" applyAlignment="1">
      <alignment vertical="center"/>
    </xf>
    <xf numFmtId="0" fontId="2" fillId="0" borderId="21" xfId="0" applyFont="1" applyBorder="1" applyAlignment="1">
      <alignment horizontal="left"/>
    </xf>
    <xf numFmtId="164" fontId="21" fillId="0" borderId="20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4" fillId="10" borderId="2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0" fontId="24" fillId="10" borderId="5" xfId="0" applyFont="1" applyFill="1" applyBorder="1" applyAlignment="1">
      <alignment horizontal="center" vertical="center" wrapText="1"/>
    </xf>
    <xf numFmtId="0" fontId="24" fillId="15" borderId="17" xfId="0" applyFont="1" applyFill="1" applyBorder="1" applyAlignment="1">
      <alignment horizontal="center" vertical="center"/>
    </xf>
    <xf numFmtId="0" fontId="24" fillId="15" borderId="18" xfId="0" applyFont="1" applyFill="1" applyBorder="1" applyAlignment="1">
      <alignment horizontal="center" vertical="center"/>
    </xf>
    <xf numFmtId="0" fontId="24" fillId="15" borderId="1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justify" vertical="center" wrapText="1"/>
    </xf>
    <xf numFmtId="0" fontId="5" fillId="4" borderId="4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40" fillId="0" borderId="20" xfId="0" applyFont="1" applyBorder="1" applyAlignment="1">
      <alignment vertical="center" wrapText="1"/>
    </xf>
    <xf numFmtId="0" fontId="41" fillId="0" borderId="21" xfId="0" applyFont="1" applyBorder="1" applyAlignment="1">
      <alignment horizontal="left"/>
    </xf>
    <xf numFmtId="0" fontId="41" fillId="0" borderId="22" xfId="0" applyFont="1" applyBorder="1"/>
    <xf numFmtId="0" fontId="40" fillId="0" borderId="20" xfId="0" applyFont="1" applyBorder="1" applyAlignment="1">
      <alignment horizontal="center" wrapText="1"/>
    </xf>
    <xf numFmtId="0" fontId="41" fillId="0" borderId="21" xfId="0" applyFont="1" applyBorder="1"/>
    <xf numFmtId="0" fontId="27" fillId="0" borderId="20" xfId="0" applyFont="1" applyBorder="1" applyAlignment="1">
      <alignment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horizontal="left"/>
    </xf>
    <xf numFmtId="0" fontId="27" fillId="0" borderId="21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3" fillId="5" borderId="0" xfId="0" applyFont="1" applyFill="1" applyBorder="1" applyAlignment="1">
      <alignment horizontal="center" vertical="center"/>
    </xf>
    <xf numFmtId="0" fontId="12" fillId="0" borderId="0" xfId="1" applyFill="1" applyBorder="1" applyAlignment="1">
      <alignment horizontal="center" vertical="center"/>
    </xf>
    <xf numFmtId="0" fontId="12" fillId="0" borderId="10" xfId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</cellXfs>
  <cellStyles count="12">
    <cellStyle name="Hipervínculo 2" xfId="1" xr:uid="{00000000-0005-0000-0000-000000000000}"/>
    <cellStyle name="Normal" xfId="0" builtinId="0"/>
    <cellStyle name="Normal 10" xfId="7" xr:uid="{00000000-0005-0000-0000-000002000000}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Normal 4 2" xfId="11" xr:uid="{00000000-0005-0000-0000-000006000000}"/>
    <cellStyle name="Normal 5" xfId="5" xr:uid="{00000000-0005-0000-0000-000007000000}"/>
    <cellStyle name="Normal 6" xfId="6" xr:uid="{00000000-0005-0000-0000-000008000000}"/>
    <cellStyle name="Normal 7" xfId="9" xr:uid="{00000000-0005-0000-0000-000009000000}"/>
    <cellStyle name="Normal 8" xfId="10" xr:uid="{00000000-0005-0000-0000-00000A000000}"/>
    <cellStyle name="Normal 9" xfId="8" xr:uid="{00000000-0005-0000-0000-00000B000000}"/>
  </cellStyles>
  <dxfs count="58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b/>
        <i val="0"/>
        <color theme="0"/>
      </font>
      <fill>
        <patternFill>
          <fgColor indexed="64"/>
          <bgColor rgb="FF0070C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fgColor indexed="64"/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00206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00206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0</xdr:colOff>
      <xdr:row>5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729400" y="1684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40</xdr:col>
      <xdr:colOff>0</xdr:colOff>
      <xdr:row>5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889425" y="1684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37</xdr:col>
      <xdr:colOff>0</xdr:colOff>
      <xdr:row>2</xdr:row>
      <xdr:rowOff>294154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0539650" y="6084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/>
        </a:p>
      </xdr:txBody>
    </xdr:sp>
    <xdr:clientData/>
  </xdr:oneCellAnchor>
  <xdr:twoCellAnchor>
    <xdr:from>
      <xdr:col>0</xdr:col>
      <xdr:colOff>66674</xdr:colOff>
      <xdr:row>0</xdr:row>
      <xdr:rowOff>114300</xdr:rowOff>
    </xdr:from>
    <xdr:to>
      <xdr:col>3</xdr:col>
      <xdr:colOff>132521</xdr:colOff>
      <xdr:row>3</xdr:row>
      <xdr:rowOff>104775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14300"/>
          <a:ext cx="191369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45</xdr:col>
      <xdr:colOff>0</xdr:colOff>
      <xdr:row>2</xdr:row>
      <xdr:rowOff>294154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7864375" y="6084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/>
        </a:p>
      </xdr:txBody>
    </xdr:sp>
    <xdr:clientData/>
  </xdr:oneCellAnchor>
  <xdr:twoCellAnchor editAs="oneCell">
    <xdr:from>
      <xdr:col>4</xdr:col>
      <xdr:colOff>122464</xdr:colOff>
      <xdr:row>37</xdr:row>
      <xdr:rowOff>299357</xdr:rowOff>
    </xdr:from>
    <xdr:to>
      <xdr:col>5</xdr:col>
      <xdr:colOff>1074965</xdr:colOff>
      <xdr:row>37</xdr:row>
      <xdr:rowOff>1155739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43" y="13770428"/>
          <a:ext cx="1578429" cy="856382"/>
        </a:xfrm>
        <a:prstGeom prst="rect">
          <a:avLst/>
        </a:prstGeom>
      </xdr:spPr>
    </xdr:pic>
    <xdr:clientData/>
  </xdr:twoCellAnchor>
  <xdr:twoCellAnchor editAs="oneCell">
    <xdr:from>
      <xdr:col>6</xdr:col>
      <xdr:colOff>1115785</xdr:colOff>
      <xdr:row>37</xdr:row>
      <xdr:rowOff>149679</xdr:rowOff>
    </xdr:from>
    <xdr:to>
      <xdr:col>8</xdr:col>
      <xdr:colOff>1430111</xdr:colOff>
      <xdr:row>37</xdr:row>
      <xdr:rowOff>1035504</xdr:rowOff>
    </xdr:to>
    <xdr:pic>
      <xdr:nvPicPr>
        <xdr:cNvPr id="9" name="Imagen 8" descr="https://lh4.googleusercontent.com/sMYDSu1RMhv1JrjWmIlKJJcekgR8WmJGH5nka6zkGe0J-JtE1sYOj_qXGH6rQNEoKG7Gmh_7BRfsFuLjKIraORkMtjXL5JmwyEX2aUYtN9CNgNV8BoaXa50iW1wIRAitLt3kWUQ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8464" y="13620750"/>
          <a:ext cx="2940504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449036</xdr:colOff>
      <xdr:row>37</xdr:row>
      <xdr:rowOff>68036</xdr:rowOff>
    </xdr:from>
    <xdr:to>
      <xdr:col>2</xdr:col>
      <xdr:colOff>160565</xdr:colOff>
      <xdr:row>37</xdr:row>
      <xdr:rowOff>1096736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DEBFFD2-21B9-494B-A782-442A00F6F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9036" y="13539107"/>
          <a:ext cx="1276350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raquejo/AppData/Local/Microsoft/Windows/Temporary%20Internet%20Files/Content.Outlook/T3X073LX/Activos%20Atencion%20la%20Cuidadan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Roaming\Microsoft\Excel\Consolidado%20Activos%20de%20informacion%202021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 de Informacion"/>
      <sheetName val="BASE INDICE INF CLASIFICADA"/>
      <sheetName val="Instrucciones diligenciamien"/>
      <sheetName val="DATOS"/>
    </sheetNames>
    <sheetDataSet>
      <sheetData sheetId="0">
        <row r="3">
          <cell r="FQ3" t="str">
            <v>Semiprivado</v>
          </cell>
        </row>
        <row r="4">
          <cell r="FQ4" t="str">
            <v>Privado</v>
          </cell>
        </row>
        <row r="5">
          <cell r="FQ5" t="str">
            <v>Publico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 de Informacion"/>
      <sheetName val="Instrucciones diligenciamiento"/>
      <sheetName val="DATO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2060"/>
  </sheetPr>
  <dimension ref="A1:XEY38"/>
  <sheetViews>
    <sheetView showGridLines="0" tabSelected="1" topLeftCell="A20" zoomScale="70" zoomScaleNormal="70" workbookViewId="0">
      <selection activeCell="A38" sqref="A38:C38"/>
    </sheetView>
  </sheetViews>
  <sheetFormatPr baseColWidth="10" defaultColWidth="15.7109375" defaultRowHeight="16.5" x14ac:dyDescent="0.2"/>
  <cols>
    <col min="1" max="1" width="9.28515625" style="25" customWidth="1"/>
    <col min="2" max="2" width="14.140625" style="25" customWidth="1"/>
    <col min="3" max="5" width="9.28515625" style="25" customWidth="1"/>
    <col min="6" max="6" width="24.85546875" style="22" customWidth="1"/>
    <col min="7" max="7" width="29.140625" style="22" customWidth="1"/>
    <col min="8" max="8" width="10.140625" style="25" customWidth="1"/>
    <col min="9" max="9" width="33.140625" style="52" customWidth="1"/>
    <col min="10" max="10" width="20.5703125" style="52" bestFit="1" customWidth="1"/>
    <col min="11" max="11" width="14.42578125" style="52" customWidth="1"/>
    <col min="12" max="12" width="18.7109375" style="52" customWidth="1"/>
    <col min="13" max="13" width="30.85546875" style="45" customWidth="1"/>
    <col min="14" max="14" width="3.28515625" style="25" customWidth="1"/>
    <col min="15" max="15" width="19" style="25" customWidth="1"/>
    <col min="16" max="18" width="36.7109375" style="25" customWidth="1"/>
    <col min="19" max="19" width="38" style="25" customWidth="1"/>
    <col min="20" max="20" width="22.5703125" style="25" customWidth="1"/>
    <col min="21" max="21" width="22.28515625" style="25" customWidth="1"/>
    <col min="22" max="22" width="21.85546875" style="25" customWidth="1"/>
    <col min="23" max="23" width="21.140625" style="25" bestFit="1" customWidth="1"/>
    <col min="24" max="24" width="19" style="25" customWidth="1"/>
    <col min="25" max="25" width="28.85546875" style="22" customWidth="1"/>
    <col min="26" max="26" width="11.140625" style="25" customWidth="1"/>
    <col min="27" max="27" width="16.28515625" style="25" customWidth="1"/>
    <col min="28" max="28" width="19" style="22" customWidth="1"/>
    <col min="29" max="29" width="21.140625" style="22" bestFit="1" customWidth="1"/>
    <col min="30" max="30" width="15.140625" style="25" bestFit="1" customWidth="1"/>
    <col min="31" max="31" width="14.140625" style="22" customWidth="1"/>
    <col min="32" max="32" width="18.28515625" style="22" customWidth="1"/>
    <col min="33" max="33" width="15.140625" style="25" bestFit="1" customWidth="1"/>
    <col min="34" max="34" width="14" style="22" customWidth="1"/>
    <col min="35" max="35" width="19" style="22" customWidth="1"/>
    <col min="36" max="36" width="15.5703125" style="22" customWidth="1"/>
    <col min="37" max="37" width="17" style="22" customWidth="1"/>
    <col min="38" max="38" width="28.140625" style="22" bestFit="1" customWidth="1"/>
    <col min="39" max="39" width="3.140625" style="22" customWidth="1"/>
    <col min="40" max="52" width="15.7109375" style="22" hidden="1" customWidth="1"/>
    <col min="53" max="53" width="23.42578125" style="22" hidden="1" customWidth="1"/>
    <col min="54" max="54" width="17.7109375" style="22" hidden="1" customWidth="1"/>
    <col min="55" max="55" width="8.42578125" style="22" hidden="1" customWidth="1"/>
    <col min="56" max="56" width="15.28515625" style="22" hidden="1" customWidth="1"/>
    <col min="57" max="57" width="20.5703125" style="22" hidden="1" customWidth="1"/>
    <col min="58" max="58" width="25.85546875" style="22" hidden="1" customWidth="1"/>
    <col min="59" max="59" width="38.140625" style="22" hidden="1" customWidth="1"/>
    <col min="60" max="60" width="20.28515625" style="22" hidden="1" customWidth="1"/>
    <col min="61" max="61" width="25.7109375" style="22" hidden="1" customWidth="1"/>
    <col min="62" max="68" width="15.7109375" style="22" hidden="1" customWidth="1"/>
    <col min="69" max="71" width="15.7109375" style="61" hidden="1" customWidth="1"/>
    <col min="72" max="83" width="15.7109375" style="22" hidden="1" customWidth="1"/>
    <col min="84" max="130" width="15.7109375" style="22" customWidth="1"/>
    <col min="131" max="16384" width="15.7109375" style="22"/>
  </cols>
  <sheetData>
    <row r="1" spans="1:78 16379:16379" s="23" customFormat="1" ht="13.5" customHeight="1" x14ac:dyDescent="0.25">
      <c r="A1" s="85"/>
      <c r="B1" s="86"/>
      <c r="C1" s="86"/>
      <c r="D1" s="86"/>
      <c r="E1" s="86"/>
      <c r="F1" s="87"/>
      <c r="G1" s="88"/>
      <c r="H1" s="86"/>
      <c r="I1" s="87"/>
      <c r="J1" s="87"/>
      <c r="K1" s="87"/>
      <c r="L1" s="89"/>
      <c r="M1" s="90" t="s">
        <v>259</v>
      </c>
      <c r="N1" s="30"/>
      <c r="O1" s="30"/>
      <c r="P1" s="91"/>
      <c r="Q1" s="91"/>
      <c r="R1" s="91"/>
      <c r="S1" s="91"/>
      <c r="T1" s="91"/>
      <c r="U1" s="91"/>
      <c r="V1" s="91"/>
      <c r="W1" s="91"/>
      <c r="X1" s="91"/>
      <c r="Y1" s="92"/>
      <c r="Z1" s="91"/>
      <c r="AA1" s="91"/>
      <c r="AB1" s="91"/>
      <c r="AC1" s="91"/>
      <c r="AD1" s="91"/>
      <c r="AF1" s="91"/>
      <c r="AG1" s="91"/>
      <c r="AI1" s="91"/>
      <c r="AJ1" s="91"/>
      <c r="AL1" s="91"/>
      <c r="AM1" s="91"/>
      <c r="AU1" s="93" t="s">
        <v>202</v>
      </c>
      <c r="AV1" s="94" t="s">
        <v>3</v>
      </c>
      <c r="AW1" s="93" t="s">
        <v>203</v>
      </c>
      <c r="AX1" s="93" t="s">
        <v>204</v>
      </c>
      <c r="AY1" s="135" t="s">
        <v>205</v>
      </c>
      <c r="AZ1" s="136"/>
      <c r="BA1" s="137"/>
      <c r="BB1" s="24"/>
      <c r="BC1" s="95" t="s">
        <v>20</v>
      </c>
      <c r="BD1" s="95"/>
      <c r="BE1" s="96" t="s">
        <v>22</v>
      </c>
      <c r="BF1" s="97" t="s">
        <v>206</v>
      </c>
      <c r="BG1" s="97" t="s">
        <v>207</v>
      </c>
      <c r="BH1" s="97" t="s">
        <v>208</v>
      </c>
      <c r="BI1" s="97" t="s">
        <v>209</v>
      </c>
      <c r="BJ1" s="97" t="s">
        <v>210</v>
      </c>
      <c r="BK1" s="97" t="s">
        <v>211</v>
      </c>
      <c r="BL1" s="97" t="s">
        <v>212</v>
      </c>
      <c r="BM1" s="97" t="s">
        <v>213</v>
      </c>
      <c r="BN1" s="97" t="s">
        <v>214</v>
      </c>
    </row>
    <row r="2" spans="1:78 16379:16379" s="23" customFormat="1" ht="24" customHeight="1" x14ac:dyDescent="0.3">
      <c r="A2" s="98"/>
      <c r="B2" s="30"/>
      <c r="C2" s="30"/>
      <c r="D2" s="30"/>
      <c r="E2" s="30"/>
      <c r="G2" s="118" t="s">
        <v>261</v>
      </c>
      <c r="H2" s="99"/>
      <c r="L2" s="100"/>
      <c r="M2" s="101" t="s">
        <v>258</v>
      </c>
      <c r="N2" s="30"/>
      <c r="O2" s="30"/>
      <c r="P2" s="91"/>
      <c r="Q2" s="91"/>
      <c r="R2" s="91"/>
      <c r="S2" s="91"/>
      <c r="T2" s="91"/>
      <c r="U2" s="91"/>
      <c r="V2" s="91"/>
      <c r="W2" s="91"/>
      <c r="X2" s="91"/>
      <c r="Y2" s="92"/>
      <c r="Z2" s="91"/>
      <c r="AA2" s="91"/>
      <c r="AB2" s="91"/>
      <c r="AC2" s="91"/>
      <c r="AD2" s="91"/>
      <c r="AF2" s="91"/>
      <c r="AG2" s="91"/>
      <c r="AI2" s="91"/>
      <c r="AJ2" s="91"/>
      <c r="AL2" s="91"/>
      <c r="AM2" s="91"/>
      <c r="AU2" s="24" t="s">
        <v>0</v>
      </c>
      <c r="AV2" s="102" t="s">
        <v>215</v>
      </c>
      <c r="AW2" s="103" t="s">
        <v>8</v>
      </c>
      <c r="AX2" s="24" t="s">
        <v>177</v>
      </c>
      <c r="AY2" s="102" t="s">
        <v>216</v>
      </c>
      <c r="AZ2" s="24" t="s">
        <v>217</v>
      </c>
      <c r="BA2" s="24" t="s">
        <v>218</v>
      </c>
      <c r="BB2" s="24" t="s">
        <v>170</v>
      </c>
      <c r="BC2" s="24"/>
      <c r="BD2" s="104"/>
      <c r="BE2" s="103"/>
      <c r="BF2" s="105" t="s">
        <v>76</v>
      </c>
      <c r="BG2" s="105" t="s">
        <v>76</v>
      </c>
      <c r="BH2" s="105" t="s">
        <v>76</v>
      </c>
      <c r="BI2" s="105" t="s">
        <v>76</v>
      </c>
      <c r="BJ2" s="105" t="s">
        <v>76</v>
      </c>
      <c r="BK2" s="105" t="s">
        <v>76</v>
      </c>
      <c r="BL2" s="105" t="s">
        <v>76</v>
      </c>
      <c r="BM2" s="105" t="s">
        <v>76</v>
      </c>
      <c r="BN2" s="105" t="s">
        <v>76</v>
      </c>
      <c r="BO2" s="24" t="s">
        <v>177</v>
      </c>
      <c r="BP2" s="24" t="s">
        <v>195</v>
      </c>
      <c r="BQ2" s="24" t="s">
        <v>219</v>
      </c>
      <c r="BR2" s="24" t="s">
        <v>81</v>
      </c>
      <c r="BS2" s="33" t="s">
        <v>84</v>
      </c>
      <c r="BT2" s="103" t="s">
        <v>85</v>
      </c>
      <c r="BU2" s="24" t="s">
        <v>220</v>
      </c>
      <c r="BV2" s="24" t="s">
        <v>221</v>
      </c>
      <c r="BW2" s="24" t="s">
        <v>222</v>
      </c>
      <c r="BX2" s="24" t="s">
        <v>223</v>
      </c>
    </row>
    <row r="3" spans="1:78 16379:16379" s="23" customFormat="1" ht="18.75" customHeight="1" x14ac:dyDescent="0.3">
      <c r="A3" s="106"/>
      <c r="B3" s="30"/>
      <c r="D3" s="30"/>
      <c r="F3" s="107" t="s">
        <v>224</v>
      </c>
      <c r="G3" s="30"/>
      <c r="H3" s="30"/>
      <c r="L3" s="100"/>
      <c r="M3" s="101" t="s">
        <v>260</v>
      </c>
      <c r="N3" s="30"/>
      <c r="O3" s="30"/>
      <c r="P3" s="30"/>
      <c r="R3" s="30"/>
      <c r="S3" s="30"/>
      <c r="T3" s="30"/>
      <c r="U3" s="30"/>
      <c r="V3" s="30"/>
      <c r="W3" s="30"/>
      <c r="X3" s="30"/>
      <c r="Y3" s="92"/>
      <c r="Z3" s="32"/>
      <c r="AB3" s="30"/>
      <c r="AC3" s="30"/>
      <c r="AF3" s="30"/>
      <c r="AI3" s="30"/>
      <c r="AU3" s="24" t="s">
        <v>77</v>
      </c>
      <c r="AV3" s="102" t="s">
        <v>225</v>
      </c>
      <c r="AW3" s="103" t="s">
        <v>9</v>
      </c>
      <c r="AX3" s="24" t="s">
        <v>195</v>
      </c>
      <c r="AY3" s="102" t="s">
        <v>226</v>
      </c>
      <c r="AZ3" s="24" t="s">
        <v>227</v>
      </c>
      <c r="BA3" s="24" t="s">
        <v>228</v>
      </c>
      <c r="BB3" s="24" t="s">
        <v>169</v>
      </c>
      <c r="BC3" s="104" t="s">
        <v>229</v>
      </c>
      <c r="BD3" s="104" t="s">
        <v>8</v>
      </c>
      <c r="BE3" s="108" t="s">
        <v>14</v>
      </c>
      <c r="BF3" s="109" t="s">
        <v>230</v>
      </c>
      <c r="BG3" s="109" t="s">
        <v>231</v>
      </c>
      <c r="BH3" s="109" t="s">
        <v>168</v>
      </c>
      <c r="BI3" s="109" t="s">
        <v>232</v>
      </c>
      <c r="BJ3" s="109" t="s">
        <v>233</v>
      </c>
      <c r="BK3" s="109" t="s">
        <v>234</v>
      </c>
      <c r="BL3" s="109" t="s">
        <v>235</v>
      </c>
      <c r="BM3" s="109" t="s">
        <v>236</v>
      </c>
      <c r="BN3" s="109" t="s">
        <v>235</v>
      </c>
      <c r="BO3" s="24" t="s">
        <v>170</v>
      </c>
      <c r="BP3" s="23" t="s">
        <v>170</v>
      </c>
      <c r="BQ3" s="23" t="s">
        <v>170</v>
      </c>
      <c r="BR3" s="23" t="s">
        <v>169</v>
      </c>
      <c r="BS3" s="23" t="s">
        <v>171</v>
      </c>
      <c r="BT3" s="23" t="s">
        <v>171</v>
      </c>
      <c r="BU3" s="92" t="s">
        <v>237</v>
      </c>
      <c r="BV3" s="92" t="s">
        <v>238</v>
      </c>
      <c r="BW3" s="92" t="s">
        <v>239</v>
      </c>
      <c r="BX3" s="92" t="s">
        <v>240</v>
      </c>
    </row>
    <row r="4" spans="1:78 16379:16379" s="23" customFormat="1" ht="19.5" customHeight="1" thickBot="1" x14ac:dyDescent="0.35">
      <c r="A4" s="110"/>
      <c r="B4" s="111"/>
      <c r="C4" s="112"/>
      <c r="D4" s="112"/>
      <c r="E4" s="113" t="s">
        <v>26</v>
      </c>
      <c r="F4" s="112"/>
      <c r="G4" s="114"/>
      <c r="H4" s="111"/>
      <c r="I4" s="112"/>
      <c r="J4" s="112"/>
      <c r="K4" s="112"/>
      <c r="L4" s="115"/>
      <c r="M4" s="116" t="s">
        <v>241</v>
      </c>
      <c r="N4" s="30"/>
      <c r="O4" s="30"/>
      <c r="P4" s="30"/>
      <c r="Q4" s="30"/>
      <c r="S4" s="30"/>
      <c r="T4" s="30"/>
      <c r="U4" s="30"/>
      <c r="V4" s="30"/>
      <c r="W4" s="30"/>
      <c r="X4" s="30"/>
      <c r="Y4" s="92"/>
      <c r="Z4" s="117"/>
      <c r="AA4" s="117"/>
      <c r="AB4" s="117"/>
      <c r="AC4" s="117"/>
      <c r="AD4" s="117"/>
      <c r="AF4" s="117"/>
      <c r="AG4" s="117"/>
      <c r="AI4" s="117"/>
      <c r="AJ4" s="117"/>
      <c r="AU4" s="24" t="s">
        <v>2</v>
      </c>
      <c r="AV4" s="102" t="s">
        <v>242</v>
      </c>
      <c r="AW4" s="103"/>
      <c r="AX4" s="24" t="s">
        <v>243</v>
      </c>
      <c r="AY4" s="102" t="s">
        <v>244</v>
      </c>
      <c r="AZ4" s="24" t="s">
        <v>245</v>
      </c>
      <c r="BA4" s="24" t="s">
        <v>246</v>
      </c>
      <c r="BB4" s="24" t="s">
        <v>171</v>
      </c>
      <c r="BC4" s="104" t="s">
        <v>247</v>
      </c>
      <c r="BD4" s="104" t="s">
        <v>9</v>
      </c>
      <c r="BE4" s="108" t="s">
        <v>15</v>
      </c>
      <c r="BF4" s="109" t="s">
        <v>248</v>
      </c>
      <c r="BG4" s="109" t="s">
        <v>249</v>
      </c>
      <c r="BH4" s="109" t="s">
        <v>190</v>
      </c>
      <c r="BI4" s="109" t="s">
        <v>250</v>
      </c>
      <c r="BJ4" s="109" t="s">
        <v>251</v>
      </c>
      <c r="BK4" s="109" t="s">
        <v>252</v>
      </c>
      <c r="BL4" s="109" t="s">
        <v>253</v>
      </c>
      <c r="BM4" s="109" t="s">
        <v>254</v>
      </c>
      <c r="BN4" s="109" t="s">
        <v>253</v>
      </c>
      <c r="BO4" s="24"/>
      <c r="BU4" s="23" t="s">
        <v>255</v>
      </c>
      <c r="BV4" s="92" t="s">
        <v>256</v>
      </c>
      <c r="BW4" s="92" t="s">
        <v>257</v>
      </c>
      <c r="BX4" s="92"/>
    </row>
    <row r="6" spans="1:78 16379:16379" s="23" customFormat="1" ht="33" customHeight="1" thickBot="1" x14ac:dyDescent="0.25">
      <c r="A6" s="30"/>
      <c r="B6" s="30"/>
      <c r="C6" s="30"/>
      <c r="D6" s="30"/>
      <c r="E6" s="30"/>
      <c r="H6" s="44"/>
      <c r="I6" s="44"/>
      <c r="J6" s="44"/>
      <c r="K6" s="44"/>
      <c r="L6" s="44"/>
      <c r="M6" s="44"/>
      <c r="N6" s="25"/>
      <c r="O6" s="120" t="s">
        <v>80</v>
      </c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N6" s="26"/>
      <c r="AP6" s="28" t="s">
        <v>103</v>
      </c>
      <c r="AQ6" s="27"/>
      <c r="AR6" s="27"/>
      <c r="AS6" s="33" t="s">
        <v>84</v>
      </c>
      <c r="AW6" s="27"/>
      <c r="AX6" s="28" t="s">
        <v>73</v>
      </c>
      <c r="AY6" s="27"/>
      <c r="AZ6" s="27"/>
      <c r="BA6" s="29" t="s">
        <v>65</v>
      </c>
      <c r="BB6" s="29" t="s">
        <v>63</v>
      </c>
      <c r="BC6" s="29" t="s">
        <v>66</v>
      </c>
      <c r="BD6" s="29"/>
      <c r="BE6" s="29" t="s">
        <v>67</v>
      </c>
      <c r="BF6" s="29" t="s">
        <v>51</v>
      </c>
      <c r="BG6" s="29" t="s">
        <v>68</v>
      </c>
      <c r="BH6" s="29" t="s">
        <v>69</v>
      </c>
      <c r="BI6" s="29" t="s">
        <v>68</v>
      </c>
      <c r="BJ6" s="24"/>
      <c r="BQ6" s="31"/>
      <c r="BR6" s="31"/>
      <c r="BS6" s="31"/>
    </row>
    <row r="7" spans="1:78 16379:16379" s="31" customFormat="1" ht="38.25" customHeight="1" collapsed="1" x14ac:dyDescent="0.2">
      <c r="A7" s="132" t="s">
        <v>172</v>
      </c>
      <c r="B7" s="133"/>
      <c r="C7" s="133"/>
      <c r="D7" s="133"/>
      <c r="E7" s="134"/>
      <c r="F7" s="129" t="s">
        <v>17</v>
      </c>
      <c r="G7" s="130"/>
      <c r="H7" s="130"/>
      <c r="I7" s="130"/>
      <c r="J7" s="130"/>
      <c r="K7" s="130"/>
      <c r="L7" s="130"/>
      <c r="M7" s="131"/>
      <c r="N7" s="20"/>
      <c r="O7" s="119" t="s">
        <v>50</v>
      </c>
      <c r="P7" s="119"/>
      <c r="Q7" s="119"/>
      <c r="R7" s="119"/>
      <c r="S7" s="119" t="s">
        <v>108</v>
      </c>
      <c r="T7" s="119"/>
      <c r="U7" s="119" t="s">
        <v>107</v>
      </c>
      <c r="V7" s="119"/>
      <c r="W7" s="51" t="s">
        <v>106</v>
      </c>
      <c r="X7" s="119" t="s">
        <v>89</v>
      </c>
      <c r="Y7" s="119"/>
      <c r="Z7" s="119" t="s">
        <v>4</v>
      </c>
      <c r="AA7" s="119"/>
      <c r="AB7" s="119"/>
      <c r="AC7" s="119"/>
      <c r="AD7" s="119" t="s">
        <v>5</v>
      </c>
      <c r="AE7" s="119"/>
      <c r="AF7" s="121"/>
      <c r="AG7" s="119" t="s">
        <v>6</v>
      </c>
      <c r="AH7" s="119"/>
      <c r="AI7" s="121"/>
      <c r="AJ7" s="51" t="s">
        <v>7</v>
      </c>
      <c r="AK7" s="51" t="s">
        <v>90</v>
      </c>
      <c r="AL7" s="51" t="s">
        <v>10</v>
      </c>
      <c r="AP7" s="24" t="s">
        <v>102</v>
      </c>
      <c r="AQ7" s="23"/>
      <c r="AR7" s="23"/>
      <c r="AS7" s="24" t="s">
        <v>85</v>
      </c>
      <c r="AW7" s="23"/>
      <c r="AX7" s="24" t="s">
        <v>74</v>
      </c>
      <c r="AY7" s="23"/>
      <c r="AZ7" s="23"/>
      <c r="BA7" s="29" t="s">
        <v>70</v>
      </c>
      <c r="BB7" s="29" t="s">
        <v>64</v>
      </c>
      <c r="BC7" s="29"/>
      <c r="BD7" s="29"/>
      <c r="BE7" s="29" t="s">
        <v>1</v>
      </c>
      <c r="BF7" s="29" t="s">
        <v>52</v>
      </c>
      <c r="BG7" s="29" t="s">
        <v>53</v>
      </c>
      <c r="BH7" s="29" t="s">
        <v>54</v>
      </c>
      <c r="BI7" s="29" t="s">
        <v>53</v>
      </c>
      <c r="BJ7" s="33"/>
    </row>
    <row r="8" spans="1:78 16379:16379" s="23" customFormat="1" ht="66.75" thickBot="1" x14ac:dyDescent="0.25">
      <c r="A8" s="37" t="s">
        <v>12</v>
      </c>
      <c r="B8" s="68" t="s">
        <v>173</v>
      </c>
      <c r="C8" s="69" t="s">
        <v>174</v>
      </c>
      <c r="D8" s="69" t="s">
        <v>175</v>
      </c>
      <c r="E8" s="69" t="s">
        <v>176</v>
      </c>
      <c r="F8" s="37" t="s">
        <v>94</v>
      </c>
      <c r="G8" s="37" t="s">
        <v>18</v>
      </c>
      <c r="H8" s="37" t="s">
        <v>19</v>
      </c>
      <c r="I8" s="37" t="s">
        <v>20</v>
      </c>
      <c r="J8" s="37" t="s">
        <v>21</v>
      </c>
      <c r="K8" s="37" t="s">
        <v>22</v>
      </c>
      <c r="L8" s="37" t="s">
        <v>166</v>
      </c>
      <c r="M8" s="37" t="s">
        <v>165</v>
      </c>
      <c r="N8" s="21" t="s">
        <v>49</v>
      </c>
      <c r="O8" s="55" t="s">
        <v>58</v>
      </c>
      <c r="P8" s="55" t="s">
        <v>99</v>
      </c>
      <c r="Q8" s="55" t="s">
        <v>95</v>
      </c>
      <c r="R8" s="55" t="s">
        <v>101</v>
      </c>
      <c r="S8" s="55" t="s">
        <v>98</v>
      </c>
      <c r="T8" s="55" t="s">
        <v>116</v>
      </c>
      <c r="U8" s="55" t="s">
        <v>104</v>
      </c>
      <c r="V8" s="55" t="s">
        <v>117</v>
      </c>
      <c r="W8" s="55" t="s">
        <v>13</v>
      </c>
      <c r="X8" s="55" t="s">
        <v>59</v>
      </c>
      <c r="Y8" s="55" t="s">
        <v>60</v>
      </c>
      <c r="Z8" s="55" t="s">
        <v>91</v>
      </c>
      <c r="AA8" s="55" t="s">
        <v>92</v>
      </c>
      <c r="AB8" s="55" t="s">
        <v>61</v>
      </c>
      <c r="AC8" s="55" t="s">
        <v>11</v>
      </c>
      <c r="AD8" s="55" t="s">
        <v>3</v>
      </c>
      <c r="AE8" s="55" t="s">
        <v>61</v>
      </c>
      <c r="AF8" s="55" t="s">
        <v>11</v>
      </c>
      <c r="AG8" s="55" t="s">
        <v>3</v>
      </c>
      <c r="AH8" s="55" t="s">
        <v>61</v>
      </c>
      <c r="AI8" s="55" t="s">
        <v>11</v>
      </c>
      <c r="AJ8" s="56" t="s">
        <v>62</v>
      </c>
      <c r="AK8" s="57" t="s">
        <v>100</v>
      </c>
      <c r="AL8" s="56" t="s">
        <v>167</v>
      </c>
      <c r="AM8" s="32"/>
      <c r="AS8" s="24" t="s">
        <v>81</v>
      </c>
      <c r="AX8" s="24" t="s">
        <v>75</v>
      </c>
      <c r="BA8" s="29" t="s">
        <v>71</v>
      </c>
      <c r="BB8" s="29" t="s">
        <v>55</v>
      </c>
      <c r="BC8" s="29"/>
      <c r="BD8" s="29"/>
      <c r="BE8" s="29" t="s">
        <v>56</v>
      </c>
      <c r="BF8" s="29"/>
      <c r="BG8" s="29" t="s">
        <v>57</v>
      </c>
      <c r="BH8" s="29" t="s">
        <v>72</v>
      </c>
      <c r="BI8" s="29" t="s">
        <v>57</v>
      </c>
      <c r="BJ8" s="24"/>
      <c r="BP8" s="22"/>
      <c r="BQ8" s="61"/>
      <c r="BR8" s="61"/>
      <c r="BS8" s="61"/>
      <c r="BT8" s="22"/>
      <c r="BU8" s="22"/>
      <c r="BV8" s="22"/>
      <c r="BW8" s="22"/>
      <c r="BX8" s="22"/>
      <c r="BY8" s="22"/>
      <c r="BZ8" s="22"/>
    </row>
    <row r="9" spans="1:78 16379:16379" ht="34.5" customHeight="1" x14ac:dyDescent="0.2">
      <c r="A9" s="63">
        <v>1</v>
      </c>
      <c r="B9" s="70"/>
      <c r="C9" s="71"/>
      <c r="D9" s="71"/>
      <c r="E9" s="72"/>
      <c r="F9" s="73"/>
      <c r="G9" s="74"/>
      <c r="H9" s="71"/>
      <c r="I9" s="71"/>
      <c r="J9" s="71"/>
      <c r="K9" s="71"/>
      <c r="L9" s="75"/>
      <c r="M9" s="62"/>
      <c r="N9" s="64"/>
      <c r="O9" s="65"/>
      <c r="P9" s="65"/>
      <c r="Q9" s="65"/>
      <c r="R9" s="65"/>
      <c r="S9" s="71"/>
      <c r="T9" s="71"/>
      <c r="U9" s="71"/>
      <c r="V9" s="71"/>
      <c r="W9" s="71"/>
      <c r="X9" s="71"/>
      <c r="Y9" s="73" t="s">
        <v>84</v>
      </c>
      <c r="Z9" s="53" t="str">
        <f>IF(Y9="Información pública reservada","MUY ALTA",IF(Y9="Información pública clasificada","ALTA",IF(Y9="Información personal","MUY ALTA",IF(Y9="Información interna","MEDIA",IF(Y9="Documento en construcción","MEDIA",IF(Y9="Documento en construcción","MEDIA",IF(Y9="Dato público","BAJA",IF(Y9="Dato abierto","BAJA"," "))))))))</f>
        <v>BAJA</v>
      </c>
      <c r="AA9" s="66" t="s">
        <v>171</v>
      </c>
      <c r="AB9" s="71"/>
      <c r="AC9" s="71"/>
      <c r="AD9" s="66" t="s">
        <v>170</v>
      </c>
      <c r="AE9" s="71"/>
      <c r="AF9" s="71"/>
      <c r="AG9" s="66" t="s">
        <v>171</v>
      </c>
      <c r="AH9" s="71"/>
      <c r="AI9" s="71"/>
      <c r="AJ9" s="53" t="str">
        <f>Hoja2!E2</f>
        <v>ALTA</v>
      </c>
      <c r="AK9" s="58"/>
      <c r="AL9" s="54" t="str">
        <f>CONCATENATE(BQ9,", ",BR9,", ",BS9)</f>
        <v>PÚBLICA, IA, DB</v>
      </c>
      <c r="AS9" s="24" t="s">
        <v>93</v>
      </c>
      <c r="BQ9" s="61" t="str">
        <f>IF(OR(Z9="Muy Alta"),"CONFIDENCIAL",IF(OR(Z9="Alta"),"CONFIDENCIAL",IF(OR(Z9="Media"),"USO INTERNO",IF(OR(Z9="Baja"),"PÚBLICA","Sin Clasificar"))))</f>
        <v>PÚBLICA</v>
      </c>
      <c r="BR9" s="61" t="str">
        <f>IF(OR(AD9="Alta"),"IA",IF(OR(AD9="Media"),"IM",IF(OR(AD9="Baja"),"IB","Sin Clasificar")))</f>
        <v>IA</v>
      </c>
      <c r="BS9" s="61" t="str">
        <f>IF(OR(AG9="Alta"),"DA",IF(OR(AG9="Media"),"DM",IF(OR(AG9="Baja"),"DB","Sin Clasificar")))</f>
        <v>DB</v>
      </c>
      <c r="XEY9" s="22" t="s">
        <v>101</v>
      </c>
    </row>
    <row r="10" spans="1:78 16379:16379" s="32" customFormat="1" ht="34.5" customHeight="1" x14ac:dyDescent="0.2">
      <c r="A10" s="63">
        <v>2</v>
      </c>
      <c r="B10" s="70"/>
      <c r="C10" s="71"/>
      <c r="D10" s="71"/>
      <c r="E10" s="72"/>
      <c r="F10" s="73"/>
      <c r="G10" s="74"/>
      <c r="H10" s="71"/>
      <c r="I10" s="71"/>
      <c r="J10" s="71"/>
      <c r="K10" s="71"/>
      <c r="L10" s="75"/>
      <c r="M10" s="62"/>
      <c r="N10" s="64"/>
      <c r="O10" s="65"/>
      <c r="P10" s="65"/>
      <c r="Q10" s="65"/>
      <c r="R10" s="65"/>
      <c r="S10" s="71"/>
      <c r="T10" s="71"/>
      <c r="U10" s="71"/>
      <c r="V10" s="71"/>
      <c r="W10" s="71"/>
      <c r="X10" s="71"/>
      <c r="Y10" s="73"/>
      <c r="Z10" s="53" t="str">
        <f t="shared" ref="Z10:Z28" si="0">IF(Y10="Información pública reservada","MUY ALTA",IF(Y10="Información pública clasificada","ALTA",IF(Y10="Datos sensibles","ALTA",IF(Y10="Información interna","MEDIA",IF(Y10="Documento en construcción","MEDIA",IF(Y10="Documento en construcción","MEDIA",IF(Y10="Dato público","BAJA",IF(Y10="Dato abierto","BAJA"," "))))))))</f>
        <v xml:space="preserve"> </v>
      </c>
      <c r="AA10" s="66"/>
      <c r="AB10" s="71"/>
      <c r="AC10" s="71"/>
      <c r="AD10" s="66"/>
      <c r="AE10" s="71"/>
      <c r="AF10" s="71"/>
      <c r="AG10" s="66"/>
      <c r="AH10" s="71"/>
      <c r="AI10" s="71"/>
      <c r="AJ10" s="53" t="str">
        <f>Hoja2!E3</f>
        <v/>
      </c>
      <c r="AK10" s="59"/>
      <c r="AL10" s="54" t="str">
        <f t="shared" ref="AL10:AL28" si="1">CONCATENATE(BQ10,", ",BR10,", ",BS10)</f>
        <v>Sin Clasificar, Sin Clasificar, Sin Clasificar</v>
      </c>
      <c r="AM10" s="22"/>
      <c r="AN10" s="22"/>
      <c r="AO10" s="22"/>
      <c r="AP10" s="22"/>
      <c r="AQ10" s="24"/>
      <c r="AR10" s="22"/>
      <c r="AS10" s="83" t="s">
        <v>177</v>
      </c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61" t="str">
        <f t="shared" ref="BQ10:BQ28" si="2">IF(OR(Z10="Muy Alta"),"CONFIDENCIAL",IF(OR(Z10="Alta"),"CONFIDENCIAL",IF(OR(Z10="Media"),"USO INTERNO",IF(OR(Z10="Baja"),"PÚBLICA","Sin Clasificar"))))</f>
        <v>Sin Clasificar</v>
      </c>
      <c r="BR10" s="61" t="str">
        <f t="shared" ref="BR10:BR28" si="3">IF(OR(AD10="Alta"),"IA",IF(OR(AD10="Media"),"IM",IF(OR(AD10="Baja"),"IB","Sin Clasificar")))</f>
        <v>Sin Clasificar</v>
      </c>
      <c r="BS10" s="61" t="str">
        <f t="shared" ref="BS10:BS28" si="4">IF(OR(AG10="Alta"),"DA",IF(OR(AG10="Media"),"DM",IF(OR(AG10="Baja"),"DB","Sin Clasificar")))</f>
        <v>Sin Clasificar</v>
      </c>
      <c r="XEY10" s="32" t="s">
        <v>96</v>
      </c>
    </row>
    <row r="11" spans="1:78 16379:16379" s="32" customFormat="1" ht="34.5" customHeight="1" x14ac:dyDescent="0.2">
      <c r="A11" s="63">
        <v>3</v>
      </c>
      <c r="B11" s="70"/>
      <c r="C11" s="71"/>
      <c r="D11" s="71"/>
      <c r="E11" s="72"/>
      <c r="F11" s="73"/>
      <c r="G11" s="76"/>
      <c r="H11" s="71"/>
      <c r="I11" s="71"/>
      <c r="J11" s="71"/>
      <c r="K11" s="71"/>
      <c r="L11" s="75"/>
      <c r="M11" s="62"/>
      <c r="N11" s="64"/>
      <c r="O11" s="65"/>
      <c r="P11" s="65"/>
      <c r="Q11" s="65"/>
      <c r="R11" s="65"/>
      <c r="S11" s="71"/>
      <c r="T11" s="71"/>
      <c r="U11" s="71"/>
      <c r="V11" s="71"/>
      <c r="W11" s="71"/>
      <c r="X11" s="71"/>
      <c r="Y11" s="73"/>
      <c r="Z11" s="53" t="str">
        <f t="shared" si="0"/>
        <v xml:space="preserve"> </v>
      </c>
      <c r="AA11" s="66"/>
      <c r="AB11" s="71"/>
      <c r="AC11" s="71"/>
      <c r="AD11" s="66"/>
      <c r="AE11" s="71"/>
      <c r="AF11" s="71"/>
      <c r="AG11" s="66"/>
      <c r="AH11" s="71"/>
      <c r="AI11" s="71"/>
      <c r="AJ11" s="53" t="str">
        <f>Hoja2!E4</f>
        <v/>
      </c>
      <c r="AK11" s="59"/>
      <c r="AL11" s="54" t="str">
        <f t="shared" si="1"/>
        <v>Sin Clasificar, Sin Clasificar, Sin Clasificar</v>
      </c>
      <c r="AM11" s="22"/>
      <c r="AN11" s="22"/>
      <c r="AO11" s="22"/>
      <c r="AP11" s="22"/>
      <c r="AQ11" s="22"/>
      <c r="AR11" s="22"/>
      <c r="AS11" s="24" t="s">
        <v>201</v>
      </c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61" t="str">
        <f t="shared" si="2"/>
        <v>Sin Clasificar</v>
      </c>
      <c r="BR11" s="61" t="str">
        <f t="shared" si="3"/>
        <v>Sin Clasificar</v>
      </c>
      <c r="BS11" s="61" t="str">
        <f t="shared" si="4"/>
        <v>Sin Clasificar</v>
      </c>
      <c r="XEY11" s="32" t="s">
        <v>97</v>
      </c>
    </row>
    <row r="12" spans="1:78 16379:16379" s="32" customFormat="1" ht="34.5" customHeight="1" x14ac:dyDescent="0.2">
      <c r="A12" s="63">
        <v>4</v>
      </c>
      <c r="B12" s="70"/>
      <c r="C12" s="71"/>
      <c r="D12" s="71"/>
      <c r="E12" s="72"/>
      <c r="F12" s="73"/>
      <c r="G12" s="74"/>
      <c r="H12" s="71"/>
      <c r="I12" s="71"/>
      <c r="J12" s="71"/>
      <c r="K12" s="71"/>
      <c r="L12" s="75"/>
      <c r="M12" s="62"/>
      <c r="N12" s="64"/>
      <c r="O12" s="65"/>
      <c r="P12" s="65"/>
      <c r="Q12" s="65"/>
      <c r="R12" s="65"/>
      <c r="S12" s="71"/>
      <c r="T12" s="71"/>
      <c r="U12" s="71"/>
      <c r="V12" s="71"/>
      <c r="W12" s="71"/>
      <c r="X12" s="71"/>
      <c r="Y12" s="73"/>
      <c r="Z12" s="53" t="str">
        <f t="shared" si="0"/>
        <v xml:space="preserve"> </v>
      </c>
      <c r="AA12" s="66"/>
      <c r="AB12" s="71"/>
      <c r="AC12" s="71"/>
      <c r="AD12" s="66"/>
      <c r="AE12" s="71"/>
      <c r="AF12" s="71"/>
      <c r="AG12" s="66"/>
      <c r="AH12" s="71"/>
      <c r="AI12" s="71"/>
      <c r="AJ12" s="53" t="str">
        <f>Hoja2!E5</f>
        <v/>
      </c>
      <c r="AK12" s="59"/>
      <c r="AL12" s="54" t="str">
        <f t="shared" si="1"/>
        <v>Sin Clasificar, Sin Clasificar, Sin Clasificar</v>
      </c>
      <c r="AM12" s="22"/>
      <c r="AN12" s="22"/>
      <c r="AO12" s="22"/>
      <c r="AP12" s="22"/>
      <c r="AQ12" s="22"/>
      <c r="AR12" s="24"/>
      <c r="AS12" s="83" t="s">
        <v>195</v>
      </c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61" t="str">
        <f t="shared" si="2"/>
        <v>Sin Clasificar</v>
      </c>
      <c r="BR12" s="61" t="str">
        <f t="shared" si="3"/>
        <v>Sin Clasificar</v>
      </c>
      <c r="BS12" s="61" t="str">
        <f t="shared" si="4"/>
        <v>Sin Clasificar</v>
      </c>
      <c r="XEY12" s="32" t="s">
        <v>98</v>
      </c>
    </row>
    <row r="13" spans="1:78 16379:16379" s="32" customFormat="1" ht="34.5" customHeight="1" x14ac:dyDescent="0.2">
      <c r="A13" s="67">
        <v>5</v>
      </c>
      <c r="B13" s="70"/>
      <c r="C13" s="71"/>
      <c r="D13" s="71"/>
      <c r="E13" s="72"/>
      <c r="F13" s="73"/>
      <c r="G13" s="76"/>
      <c r="H13" s="71"/>
      <c r="I13" s="71"/>
      <c r="J13" s="71"/>
      <c r="K13" s="71"/>
      <c r="L13" s="75"/>
      <c r="M13" s="62"/>
      <c r="N13" s="64"/>
      <c r="O13" s="65"/>
      <c r="P13" s="65"/>
      <c r="Q13" s="65"/>
      <c r="R13" s="65"/>
      <c r="S13" s="71"/>
      <c r="T13" s="71"/>
      <c r="U13" s="71"/>
      <c r="V13" s="71"/>
      <c r="W13" s="71"/>
      <c r="X13" s="71"/>
      <c r="Y13" s="73"/>
      <c r="Z13" s="53" t="str">
        <f t="shared" si="0"/>
        <v xml:space="preserve"> </v>
      </c>
      <c r="AA13" s="66"/>
      <c r="AB13" s="71"/>
      <c r="AC13" s="71"/>
      <c r="AD13" s="66"/>
      <c r="AE13" s="71"/>
      <c r="AF13" s="71"/>
      <c r="AG13" s="66"/>
      <c r="AH13" s="71"/>
      <c r="AI13" s="71"/>
      <c r="AJ13" s="53" t="str">
        <f>Hoja2!E6</f>
        <v/>
      </c>
      <c r="AK13" s="59"/>
      <c r="AL13" s="54" t="str">
        <f t="shared" si="1"/>
        <v>Sin Clasificar, Sin Clasificar, Sin Clasificar</v>
      </c>
      <c r="AM13" s="22"/>
      <c r="AN13" s="22"/>
      <c r="AO13" s="22"/>
      <c r="AP13" s="22"/>
      <c r="AQ13" s="22"/>
      <c r="AR13" s="22"/>
      <c r="AS13" s="24" t="s">
        <v>85</v>
      </c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61" t="str">
        <f t="shared" si="2"/>
        <v>Sin Clasificar</v>
      </c>
      <c r="BR13" s="61" t="str">
        <f t="shared" si="3"/>
        <v>Sin Clasificar</v>
      </c>
      <c r="BS13" s="61" t="str">
        <f t="shared" si="4"/>
        <v>Sin Clasificar</v>
      </c>
      <c r="XEY13" s="32" t="s">
        <v>116</v>
      </c>
    </row>
    <row r="14" spans="1:78 16379:16379" s="32" customFormat="1" ht="34.5" customHeight="1" x14ac:dyDescent="0.2">
      <c r="A14" s="67">
        <v>6</v>
      </c>
      <c r="B14" s="70"/>
      <c r="C14" s="71"/>
      <c r="D14" s="71"/>
      <c r="E14" s="72"/>
      <c r="F14" s="73"/>
      <c r="G14" s="76"/>
      <c r="H14" s="71"/>
      <c r="I14" s="71"/>
      <c r="J14" s="71"/>
      <c r="K14" s="71"/>
      <c r="L14" s="75"/>
      <c r="M14" s="62"/>
      <c r="N14" s="64"/>
      <c r="O14" s="65"/>
      <c r="P14" s="65"/>
      <c r="Q14" s="65"/>
      <c r="R14" s="65"/>
      <c r="S14" s="71"/>
      <c r="T14" s="71"/>
      <c r="U14" s="71"/>
      <c r="V14" s="71"/>
      <c r="W14" s="71"/>
      <c r="X14" s="71"/>
      <c r="Y14" s="73"/>
      <c r="Z14" s="53" t="str">
        <f t="shared" si="0"/>
        <v xml:space="preserve"> </v>
      </c>
      <c r="AA14" s="66"/>
      <c r="AB14" s="71"/>
      <c r="AC14" s="71"/>
      <c r="AD14" s="66"/>
      <c r="AE14" s="71"/>
      <c r="AF14" s="71"/>
      <c r="AG14" s="66"/>
      <c r="AH14" s="71"/>
      <c r="AI14" s="71"/>
      <c r="AJ14" s="53" t="str">
        <f>Hoja2!E7</f>
        <v/>
      </c>
      <c r="AK14" s="59"/>
      <c r="AL14" s="54" t="str">
        <f t="shared" si="1"/>
        <v>Sin Clasificar, Sin Clasificar, Sin Clasificar</v>
      </c>
      <c r="AM14" s="22"/>
      <c r="AN14" s="22"/>
      <c r="AO14" s="22"/>
      <c r="AP14" s="22"/>
      <c r="AQ14" s="22"/>
      <c r="AR14" s="22"/>
      <c r="AS14" s="24" t="s">
        <v>85</v>
      </c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61" t="str">
        <f t="shared" si="2"/>
        <v>Sin Clasificar</v>
      </c>
      <c r="BR14" s="61" t="str">
        <f t="shared" si="3"/>
        <v>Sin Clasificar</v>
      </c>
      <c r="BS14" s="61" t="str">
        <f t="shared" si="4"/>
        <v>Sin Clasificar</v>
      </c>
      <c r="XEY14" s="32" t="s">
        <v>104</v>
      </c>
    </row>
    <row r="15" spans="1:78 16379:16379" s="32" customFormat="1" ht="34.5" customHeight="1" x14ac:dyDescent="0.2">
      <c r="A15" s="67">
        <v>7</v>
      </c>
      <c r="B15" s="70"/>
      <c r="C15" s="71"/>
      <c r="D15" s="71"/>
      <c r="E15" s="72"/>
      <c r="F15" s="73"/>
      <c r="G15" s="74"/>
      <c r="H15" s="71"/>
      <c r="I15" s="71"/>
      <c r="J15" s="71"/>
      <c r="K15" s="71"/>
      <c r="L15" s="75"/>
      <c r="M15" s="62"/>
      <c r="N15" s="64"/>
      <c r="O15" s="65"/>
      <c r="P15" s="65"/>
      <c r="Q15" s="65"/>
      <c r="R15" s="65"/>
      <c r="S15" s="71"/>
      <c r="T15" s="71"/>
      <c r="U15" s="71"/>
      <c r="V15" s="71"/>
      <c r="W15" s="71"/>
      <c r="X15" s="71"/>
      <c r="Y15" s="73"/>
      <c r="Z15" s="53" t="str">
        <f t="shared" si="0"/>
        <v xml:space="preserve"> </v>
      </c>
      <c r="AA15" s="66"/>
      <c r="AB15" s="71"/>
      <c r="AC15" s="71"/>
      <c r="AD15" s="66"/>
      <c r="AE15" s="71"/>
      <c r="AF15" s="71"/>
      <c r="AG15" s="66"/>
      <c r="AH15" s="71"/>
      <c r="AI15" s="71"/>
      <c r="AJ15" s="53" t="str">
        <f>Hoja2!E8</f>
        <v/>
      </c>
      <c r="AK15" s="59"/>
      <c r="AL15" s="54" t="str">
        <f t="shared" si="1"/>
        <v>Sin Clasificar, Sin Clasificar, Sin Clasificar</v>
      </c>
      <c r="AM15" s="22"/>
      <c r="AN15" s="22"/>
      <c r="AO15" s="22"/>
      <c r="AP15" s="22"/>
      <c r="AQ15" s="22"/>
      <c r="AR15" s="22"/>
      <c r="AS15" s="24" t="s">
        <v>85</v>
      </c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61" t="str">
        <f t="shared" si="2"/>
        <v>Sin Clasificar</v>
      </c>
      <c r="BR15" s="61" t="str">
        <f t="shared" si="3"/>
        <v>Sin Clasificar</v>
      </c>
      <c r="BS15" s="61" t="str">
        <f t="shared" si="4"/>
        <v>Sin Clasificar</v>
      </c>
      <c r="XEY15" s="32" t="s">
        <v>118</v>
      </c>
    </row>
    <row r="16" spans="1:78 16379:16379" ht="34.5" customHeight="1" x14ac:dyDescent="0.2">
      <c r="A16" s="67">
        <v>8</v>
      </c>
      <c r="B16" s="70"/>
      <c r="C16" s="71"/>
      <c r="D16" s="71"/>
      <c r="E16" s="72"/>
      <c r="F16" s="73"/>
      <c r="G16" s="74"/>
      <c r="H16" s="71"/>
      <c r="I16" s="71"/>
      <c r="J16" s="71"/>
      <c r="K16" s="71"/>
      <c r="L16" s="75"/>
      <c r="M16" s="62"/>
      <c r="N16" s="64"/>
      <c r="O16" s="65"/>
      <c r="P16" s="65"/>
      <c r="Q16" s="65"/>
      <c r="R16" s="65"/>
      <c r="S16" s="71"/>
      <c r="T16" s="71"/>
      <c r="U16" s="71"/>
      <c r="V16" s="71"/>
      <c r="W16" s="71"/>
      <c r="X16" s="71"/>
      <c r="Y16" s="73"/>
      <c r="Z16" s="53" t="str">
        <f t="shared" si="0"/>
        <v xml:space="preserve"> </v>
      </c>
      <c r="AA16" s="66"/>
      <c r="AB16" s="71"/>
      <c r="AC16" s="71"/>
      <c r="AD16" s="66"/>
      <c r="AE16" s="71"/>
      <c r="AF16" s="71"/>
      <c r="AG16" s="66"/>
      <c r="AH16" s="71"/>
      <c r="AI16" s="71"/>
      <c r="AJ16" s="53" t="str">
        <f>Hoja2!E9</f>
        <v/>
      </c>
      <c r="AK16" s="59"/>
      <c r="AL16" s="54" t="str">
        <f t="shared" si="1"/>
        <v>Sin Clasificar, Sin Clasificar, Sin Clasificar</v>
      </c>
      <c r="AS16" s="24" t="s">
        <v>85</v>
      </c>
      <c r="BQ16" s="61" t="str">
        <f t="shared" si="2"/>
        <v>Sin Clasificar</v>
      </c>
      <c r="BR16" s="61" t="str">
        <f t="shared" si="3"/>
        <v>Sin Clasificar</v>
      </c>
      <c r="BS16" s="61" t="str">
        <f t="shared" si="4"/>
        <v>Sin Clasificar</v>
      </c>
      <c r="XEY16" s="22" t="s">
        <v>13</v>
      </c>
    </row>
    <row r="17" spans="1:71 16379:16379" ht="34.5" customHeight="1" x14ac:dyDescent="0.2">
      <c r="A17" s="67">
        <v>9</v>
      </c>
      <c r="B17" s="70"/>
      <c r="C17" s="71"/>
      <c r="D17" s="71"/>
      <c r="E17" s="72"/>
      <c r="F17" s="73"/>
      <c r="G17" s="74"/>
      <c r="H17" s="71"/>
      <c r="I17" s="71"/>
      <c r="J17" s="71"/>
      <c r="K17" s="71"/>
      <c r="L17" s="75"/>
      <c r="M17" s="62"/>
      <c r="N17" s="64"/>
      <c r="O17" s="65"/>
      <c r="P17" s="65"/>
      <c r="Q17" s="65"/>
      <c r="R17" s="65"/>
      <c r="S17" s="71"/>
      <c r="T17" s="71"/>
      <c r="U17" s="71"/>
      <c r="V17" s="71"/>
      <c r="W17" s="71"/>
      <c r="X17" s="71"/>
      <c r="Y17" s="73"/>
      <c r="Z17" s="53" t="str">
        <f t="shared" si="0"/>
        <v xml:space="preserve"> </v>
      </c>
      <c r="AA17" s="66"/>
      <c r="AB17" s="71"/>
      <c r="AC17" s="71"/>
      <c r="AD17" s="66"/>
      <c r="AE17" s="71"/>
      <c r="AF17" s="71"/>
      <c r="AG17" s="66"/>
      <c r="AH17" s="71"/>
      <c r="AI17" s="71"/>
      <c r="AJ17" s="53" t="str">
        <f>Hoja2!E10</f>
        <v/>
      </c>
      <c r="AK17" s="59"/>
      <c r="AL17" s="54" t="str">
        <f t="shared" si="1"/>
        <v>Sin Clasificar, Sin Clasificar, Sin Clasificar</v>
      </c>
      <c r="AS17" s="24" t="s">
        <v>85</v>
      </c>
      <c r="BQ17" s="61" t="str">
        <f t="shared" si="2"/>
        <v>Sin Clasificar</v>
      </c>
      <c r="BR17" s="61" t="str">
        <f t="shared" si="3"/>
        <v>Sin Clasificar</v>
      </c>
      <c r="BS17" s="61" t="str">
        <f t="shared" si="4"/>
        <v>Sin Clasificar</v>
      </c>
      <c r="XEY17" s="22" t="s">
        <v>119</v>
      </c>
    </row>
    <row r="18" spans="1:71 16379:16379" ht="34.5" customHeight="1" x14ac:dyDescent="0.2">
      <c r="A18" s="67">
        <v>10</v>
      </c>
      <c r="B18" s="70"/>
      <c r="C18" s="71"/>
      <c r="D18" s="71"/>
      <c r="E18" s="72"/>
      <c r="F18" s="73"/>
      <c r="G18" s="74"/>
      <c r="H18" s="71"/>
      <c r="I18" s="71"/>
      <c r="J18" s="71"/>
      <c r="K18" s="71"/>
      <c r="L18" s="75"/>
      <c r="M18" s="62"/>
      <c r="N18" s="64"/>
      <c r="O18" s="65"/>
      <c r="P18" s="65"/>
      <c r="Q18" s="65"/>
      <c r="R18" s="65"/>
      <c r="S18" s="71"/>
      <c r="T18" s="71"/>
      <c r="U18" s="71"/>
      <c r="V18" s="71"/>
      <c r="W18" s="71"/>
      <c r="X18" s="71"/>
      <c r="Y18" s="73"/>
      <c r="Z18" s="53" t="str">
        <f t="shared" si="0"/>
        <v xml:space="preserve"> </v>
      </c>
      <c r="AA18" s="66"/>
      <c r="AB18" s="71"/>
      <c r="AC18" s="71"/>
      <c r="AD18" s="66"/>
      <c r="AE18" s="71"/>
      <c r="AF18" s="71"/>
      <c r="AG18" s="66"/>
      <c r="AH18" s="71"/>
      <c r="AI18" s="71"/>
      <c r="AJ18" s="53" t="str">
        <f>Hoja2!E11</f>
        <v/>
      </c>
      <c r="AK18" s="59"/>
      <c r="AL18" s="54" t="str">
        <f t="shared" si="1"/>
        <v>Sin Clasificar, Sin Clasificar, Sin Clasificar</v>
      </c>
      <c r="AS18" s="24" t="s">
        <v>85</v>
      </c>
      <c r="BQ18" s="61" t="str">
        <f t="shared" si="2"/>
        <v>Sin Clasificar</v>
      </c>
      <c r="BR18" s="61" t="str">
        <f t="shared" si="3"/>
        <v>Sin Clasificar</v>
      </c>
      <c r="BS18" s="61" t="str">
        <f t="shared" si="4"/>
        <v>Sin Clasificar</v>
      </c>
      <c r="XEY18" s="22" t="s">
        <v>60</v>
      </c>
    </row>
    <row r="19" spans="1:71 16379:16379" ht="34.5" customHeight="1" x14ac:dyDescent="0.2">
      <c r="A19" s="67">
        <v>11</v>
      </c>
      <c r="B19" s="70"/>
      <c r="C19" s="71"/>
      <c r="D19" s="71"/>
      <c r="E19" s="72"/>
      <c r="F19" s="73"/>
      <c r="G19" s="74"/>
      <c r="H19" s="71"/>
      <c r="I19" s="71"/>
      <c r="J19" s="71"/>
      <c r="K19" s="71"/>
      <c r="L19" s="75"/>
      <c r="M19" s="62"/>
      <c r="N19" s="64"/>
      <c r="O19" s="65"/>
      <c r="P19" s="65"/>
      <c r="Q19" s="65"/>
      <c r="R19" s="65"/>
      <c r="S19" s="71"/>
      <c r="T19" s="71"/>
      <c r="U19" s="71"/>
      <c r="V19" s="71"/>
      <c r="W19" s="71"/>
      <c r="X19" s="71"/>
      <c r="Y19" s="73"/>
      <c r="Z19" s="53" t="str">
        <f t="shared" si="0"/>
        <v xml:space="preserve"> </v>
      </c>
      <c r="AA19" s="66"/>
      <c r="AB19" s="71"/>
      <c r="AC19" s="71"/>
      <c r="AD19" s="66"/>
      <c r="AE19" s="71"/>
      <c r="AF19" s="71"/>
      <c r="AG19" s="66"/>
      <c r="AH19" s="71"/>
      <c r="AI19" s="71"/>
      <c r="AJ19" s="53" t="str">
        <f>Hoja2!E12</f>
        <v/>
      </c>
      <c r="AK19" s="59"/>
      <c r="AL19" s="54" t="str">
        <f t="shared" si="1"/>
        <v>Sin Clasificar, Sin Clasificar, Sin Clasificar</v>
      </c>
      <c r="AS19" s="24" t="s">
        <v>85</v>
      </c>
      <c r="BQ19" s="61" t="str">
        <f t="shared" si="2"/>
        <v>Sin Clasificar</v>
      </c>
      <c r="BR19" s="61" t="str">
        <f t="shared" si="3"/>
        <v>Sin Clasificar</v>
      </c>
      <c r="BS19" s="61" t="str">
        <f t="shared" si="4"/>
        <v>Sin Clasificar</v>
      </c>
      <c r="XEY19" s="22" t="s">
        <v>120</v>
      </c>
    </row>
    <row r="20" spans="1:71 16379:16379" ht="34.5" customHeight="1" x14ac:dyDescent="0.2">
      <c r="A20" s="67">
        <v>12</v>
      </c>
      <c r="B20" s="70"/>
      <c r="C20" s="71"/>
      <c r="D20" s="71"/>
      <c r="E20" s="72"/>
      <c r="F20" s="73"/>
      <c r="G20" s="74"/>
      <c r="H20" s="71"/>
      <c r="I20" s="71"/>
      <c r="J20" s="71"/>
      <c r="K20" s="71"/>
      <c r="L20" s="75"/>
      <c r="M20" s="62"/>
      <c r="N20" s="64"/>
      <c r="O20" s="65"/>
      <c r="P20" s="65"/>
      <c r="Q20" s="65"/>
      <c r="R20" s="65"/>
      <c r="S20" s="71"/>
      <c r="T20" s="71"/>
      <c r="U20" s="71"/>
      <c r="V20" s="71"/>
      <c r="W20" s="71"/>
      <c r="X20" s="71"/>
      <c r="Y20" s="73"/>
      <c r="Z20" s="53" t="str">
        <f t="shared" si="0"/>
        <v xml:space="preserve"> </v>
      </c>
      <c r="AA20" s="66"/>
      <c r="AB20" s="71"/>
      <c r="AC20" s="71"/>
      <c r="AD20" s="66"/>
      <c r="AE20" s="71"/>
      <c r="AF20" s="71"/>
      <c r="AG20" s="66"/>
      <c r="AH20" s="71"/>
      <c r="AI20" s="71"/>
      <c r="AJ20" s="53" t="str">
        <f>Hoja2!E13</f>
        <v/>
      </c>
      <c r="AK20" s="59"/>
      <c r="AL20" s="54" t="str">
        <f t="shared" si="1"/>
        <v>Sin Clasificar, Sin Clasificar, Sin Clasificar</v>
      </c>
      <c r="AS20" s="24" t="s">
        <v>85</v>
      </c>
      <c r="BQ20" s="61" t="str">
        <f t="shared" si="2"/>
        <v>Sin Clasificar</v>
      </c>
      <c r="BR20" s="61" t="str">
        <f t="shared" si="3"/>
        <v>Sin Clasificar</v>
      </c>
      <c r="BS20" s="61" t="str">
        <f t="shared" si="4"/>
        <v>Sin Clasificar</v>
      </c>
      <c r="XEY20" s="22" t="s">
        <v>121</v>
      </c>
    </row>
    <row r="21" spans="1:71 16379:16379" ht="34.5" customHeight="1" x14ac:dyDescent="0.2">
      <c r="A21" s="67">
        <v>13</v>
      </c>
      <c r="B21" s="70"/>
      <c r="C21" s="71"/>
      <c r="D21" s="71"/>
      <c r="E21" s="72"/>
      <c r="F21" s="73"/>
      <c r="G21" s="74"/>
      <c r="H21" s="71"/>
      <c r="I21" s="71"/>
      <c r="J21" s="71"/>
      <c r="K21" s="71"/>
      <c r="L21" s="75"/>
      <c r="M21" s="62"/>
      <c r="N21" s="64"/>
      <c r="O21" s="65"/>
      <c r="P21" s="65"/>
      <c r="Q21" s="65"/>
      <c r="R21" s="65"/>
      <c r="S21" s="71"/>
      <c r="T21" s="71"/>
      <c r="U21" s="71"/>
      <c r="V21" s="71"/>
      <c r="W21" s="71"/>
      <c r="X21" s="71"/>
      <c r="Y21" s="73"/>
      <c r="Z21" s="53" t="str">
        <f t="shared" si="0"/>
        <v xml:space="preserve"> </v>
      </c>
      <c r="AA21" s="66"/>
      <c r="AB21" s="71"/>
      <c r="AC21" s="71"/>
      <c r="AD21" s="66"/>
      <c r="AE21" s="71"/>
      <c r="AF21" s="71"/>
      <c r="AG21" s="66"/>
      <c r="AH21" s="71"/>
      <c r="AI21" s="71"/>
      <c r="AJ21" s="53" t="str">
        <f>Hoja2!E14</f>
        <v/>
      </c>
      <c r="AK21" s="59"/>
      <c r="AL21" s="54" t="str">
        <f t="shared" si="1"/>
        <v>Sin Clasificar, Sin Clasificar, Sin Clasificar</v>
      </c>
      <c r="AS21" s="24" t="s">
        <v>85</v>
      </c>
      <c r="BQ21" s="61" t="str">
        <f t="shared" si="2"/>
        <v>Sin Clasificar</v>
      </c>
      <c r="BR21" s="61" t="str">
        <f t="shared" si="3"/>
        <v>Sin Clasificar</v>
      </c>
      <c r="BS21" s="61" t="str">
        <f t="shared" si="4"/>
        <v>Sin Clasificar</v>
      </c>
      <c r="XEY21" s="22" t="s">
        <v>122</v>
      </c>
    </row>
    <row r="22" spans="1:71 16379:16379" ht="34.5" customHeight="1" x14ac:dyDescent="0.2">
      <c r="A22" s="67">
        <v>14</v>
      </c>
      <c r="B22" s="70"/>
      <c r="C22" s="71"/>
      <c r="D22" s="71"/>
      <c r="E22" s="72"/>
      <c r="F22" s="73"/>
      <c r="G22" s="74"/>
      <c r="H22" s="71"/>
      <c r="I22" s="71"/>
      <c r="J22" s="71"/>
      <c r="K22" s="71"/>
      <c r="L22" s="75"/>
      <c r="M22" s="62"/>
      <c r="N22" s="64"/>
      <c r="O22" s="65"/>
      <c r="P22" s="65"/>
      <c r="Q22" s="65"/>
      <c r="R22" s="65"/>
      <c r="S22" s="71"/>
      <c r="T22" s="71"/>
      <c r="U22" s="71"/>
      <c r="V22" s="71"/>
      <c r="W22" s="71"/>
      <c r="X22" s="71"/>
      <c r="Y22" s="73"/>
      <c r="Z22" s="53" t="str">
        <f t="shared" si="0"/>
        <v xml:space="preserve"> </v>
      </c>
      <c r="AA22" s="66"/>
      <c r="AB22" s="71"/>
      <c r="AC22" s="71"/>
      <c r="AD22" s="66"/>
      <c r="AE22" s="71"/>
      <c r="AF22" s="71"/>
      <c r="AG22" s="66"/>
      <c r="AH22" s="71"/>
      <c r="AI22" s="71"/>
      <c r="AJ22" s="53" t="str">
        <f>Hoja2!E15</f>
        <v/>
      </c>
      <c r="AK22" s="59"/>
      <c r="AL22" s="54" t="str">
        <f t="shared" si="1"/>
        <v>Sin Clasificar, Sin Clasificar, Sin Clasificar</v>
      </c>
      <c r="AS22" s="24" t="s">
        <v>85</v>
      </c>
      <c r="BQ22" s="61" t="str">
        <f t="shared" si="2"/>
        <v>Sin Clasificar</v>
      </c>
      <c r="BR22" s="61" t="str">
        <f t="shared" si="3"/>
        <v>Sin Clasificar</v>
      </c>
      <c r="BS22" s="61" t="str">
        <f t="shared" si="4"/>
        <v>Sin Clasificar</v>
      </c>
      <c r="XEY22" s="22" t="s">
        <v>123</v>
      </c>
    </row>
    <row r="23" spans="1:71 16379:16379" ht="34.5" customHeight="1" x14ac:dyDescent="0.2">
      <c r="A23" s="67">
        <v>15</v>
      </c>
      <c r="B23" s="70"/>
      <c r="C23" s="71"/>
      <c r="D23" s="71"/>
      <c r="E23" s="72"/>
      <c r="F23" s="73"/>
      <c r="G23" s="74"/>
      <c r="H23" s="71"/>
      <c r="I23" s="71"/>
      <c r="J23" s="71"/>
      <c r="K23" s="71"/>
      <c r="L23" s="75"/>
      <c r="M23" s="62"/>
      <c r="N23" s="64"/>
      <c r="O23" s="65"/>
      <c r="P23" s="65"/>
      <c r="Q23" s="65"/>
      <c r="R23" s="65"/>
      <c r="S23" s="71"/>
      <c r="T23" s="71"/>
      <c r="U23" s="71"/>
      <c r="V23" s="71"/>
      <c r="W23" s="71"/>
      <c r="X23" s="71"/>
      <c r="Y23" s="73"/>
      <c r="Z23" s="53" t="str">
        <f t="shared" si="0"/>
        <v xml:space="preserve"> </v>
      </c>
      <c r="AA23" s="66"/>
      <c r="AB23" s="71"/>
      <c r="AC23" s="71"/>
      <c r="AD23" s="66"/>
      <c r="AE23" s="71"/>
      <c r="AF23" s="71"/>
      <c r="AG23" s="66"/>
      <c r="AH23" s="71"/>
      <c r="AI23" s="71"/>
      <c r="AJ23" s="53" t="str">
        <f>Hoja2!E16</f>
        <v/>
      </c>
      <c r="AK23" s="59"/>
      <c r="AL23" s="54" t="str">
        <f t="shared" si="1"/>
        <v>Sin Clasificar, Sin Clasificar, Sin Clasificar</v>
      </c>
      <c r="AS23" s="24" t="s">
        <v>85</v>
      </c>
      <c r="BQ23" s="61" t="str">
        <f t="shared" si="2"/>
        <v>Sin Clasificar</v>
      </c>
      <c r="BR23" s="61" t="str">
        <f t="shared" si="3"/>
        <v>Sin Clasificar</v>
      </c>
      <c r="BS23" s="61" t="str">
        <f t="shared" si="4"/>
        <v>Sin Clasificar</v>
      </c>
      <c r="XEY23" s="22" t="s">
        <v>124</v>
      </c>
    </row>
    <row r="24" spans="1:71 16379:16379" ht="34.5" customHeight="1" x14ac:dyDescent="0.2">
      <c r="A24" s="67">
        <v>16</v>
      </c>
      <c r="B24" s="70"/>
      <c r="C24" s="71"/>
      <c r="D24" s="71"/>
      <c r="E24" s="72"/>
      <c r="F24" s="72"/>
      <c r="G24" s="74"/>
      <c r="H24" s="71"/>
      <c r="I24" s="71"/>
      <c r="J24" s="71"/>
      <c r="K24" s="71"/>
      <c r="L24" s="75"/>
      <c r="M24" s="62"/>
      <c r="N24" s="64"/>
      <c r="O24" s="65"/>
      <c r="P24" s="65"/>
      <c r="Q24" s="65"/>
      <c r="R24" s="65"/>
      <c r="S24" s="71"/>
      <c r="T24" s="71"/>
      <c r="U24" s="71"/>
      <c r="V24" s="71"/>
      <c r="W24" s="71"/>
      <c r="X24" s="71"/>
      <c r="Y24" s="73"/>
      <c r="Z24" s="53" t="str">
        <f t="shared" si="0"/>
        <v xml:space="preserve"> </v>
      </c>
      <c r="AA24" s="66"/>
      <c r="AB24" s="71"/>
      <c r="AC24" s="71"/>
      <c r="AD24" s="66"/>
      <c r="AE24" s="71"/>
      <c r="AF24" s="71"/>
      <c r="AG24" s="66"/>
      <c r="AH24" s="71"/>
      <c r="AI24" s="71"/>
      <c r="AJ24" s="53" t="str">
        <f>Hoja2!E17</f>
        <v/>
      </c>
      <c r="AK24" s="59"/>
      <c r="AL24" s="54" t="str">
        <f t="shared" si="1"/>
        <v>Sin Clasificar, Sin Clasificar, Sin Clasificar</v>
      </c>
      <c r="AS24" s="24" t="s">
        <v>85</v>
      </c>
      <c r="BQ24" s="61" t="str">
        <f t="shared" si="2"/>
        <v>Sin Clasificar</v>
      </c>
      <c r="BR24" s="61" t="str">
        <f t="shared" si="3"/>
        <v>Sin Clasificar</v>
      </c>
      <c r="BS24" s="61" t="str">
        <f t="shared" si="4"/>
        <v>Sin Clasificar</v>
      </c>
      <c r="XEY24" s="22" t="s">
        <v>125</v>
      </c>
    </row>
    <row r="25" spans="1:71 16379:16379" ht="34.5" customHeight="1" x14ac:dyDescent="0.2">
      <c r="A25" s="67">
        <v>17</v>
      </c>
      <c r="B25" s="70"/>
      <c r="C25" s="71"/>
      <c r="D25" s="71"/>
      <c r="E25" s="72"/>
      <c r="F25" s="72"/>
      <c r="G25" s="74"/>
      <c r="H25" s="71"/>
      <c r="I25" s="71"/>
      <c r="J25" s="71"/>
      <c r="K25" s="71"/>
      <c r="L25" s="75"/>
      <c r="M25" s="62"/>
      <c r="N25" s="64"/>
      <c r="O25" s="65"/>
      <c r="P25" s="65"/>
      <c r="Q25" s="65"/>
      <c r="R25" s="65"/>
      <c r="S25" s="71"/>
      <c r="T25" s="71"/>
      <c r="U25" s="71"/>
      <c r="V25" s="71"/>
      <c r="W25" s="71"/>
      <c r="X25" s="71"/>
      <c r="Y25" s="73"/>
      <c r="Z25" s="53" t="str">
        <f t="shared" si="0"/>
        <v xml:space="preserve"> </v>
      </c>
      <c r="AA25" s="66"/>
      <c r="AB25" s="71"/>
      <c r="AC25" s="71"/>
      <c r="AD25" s="66"/>
      <c r="AE25" s="71"/>
      <c r="AF25" s="71"/>
      <c r="AG25" s="66"/>
      <c r="AH25" s="71"/>
      <c r="AI25" s="71"/>
      <c r="AJ25" s="53" t="str">
        <f>Hoja2!E18</f>
        <v/>
      </c>
      <c r="AK25" s="60"/>
      <c r="AL25" s="54" t="str">
        <f t="shared" si="1"/>
        <v>Sin Clasificar, Sin Clasificar, Sin Clasificar</v>
      </c>
      <c r="AS25" s="24" t="s">
        <v>85</v>
      </c>
      <c r="BQ25" s="61" t="str">
        <f t="shared" si="2"/>
        <v>Sin Clasificar</v>
      </c>
      <c r="BR25" s="61" t="str">
        <f t="shared" si="3"/>
        <v>Sin Clasificar</v>
      </c>
      <c r="BS25" s="61" t="str">
        <f t="shared" si="4"/>
        <v>Sin Clasificar</v>
      </c>
      <c r="XEY25" s="22" t="s">
        <v>126</v>
      </c>
    </row>
    <row r="26" spans="1:71 16379:16379" ht="34.5" customHeight="1" x14ac:dyDescent="0.2">
      <c r="A26" s="67">
        <v>18</v>
      </c>
      <c r="B26" s="70"/>
      <c r="C26" s="71"/>
      <c r="D26" s="71"/>
      <c r="E26" s="72"/>
      <c r="F26" s="73"/>
      <c r="G26" s="74"/>
      <c r="H26" s="71"/>
      <c r="I26" s="71"/>
      <c r="J26" s="71"/>
      <c r="K26" s="71"/>
      <c r="L26" s="75"/>
      <c r="M26" s="62"/>
      <c r="N26" s="64"/>
      <c r="O26" s="65"/>
      <c r="P26" s="65"/>
      <c r="Q26" s="65"/>
      <c r="R26" s="65"/>
      <c r="S26" s="71"/>
      <c r="T26" s="71"/>
      <c r="U26" s="71"/>
      <c r="V26" s="71"/>
      <c r="W26" s="71"/>
      <c r="X26" s="71"/>
      <c r="Y26" s="73"/>
      <c r="Z26" s="53" t="str">
        <f t="shared" si="0"/>
        <v xml:space="preserve"> </v>
      </c>
      <c r="AA26" s="66"/>
      <c r="AB26" s="71"/>
      <c r="AC26" s="71"/>
      <c r="AD26" s="66"/>
      <c r="AE26" s="71"/>
      <c r="AF26" s="71"/>
      <c r="AG26" s="66"/>
      <c r="AH26" s="71"/>
      <c r="AI26" s="71"/>
      <c r="AJ26" s="53" t="str">
        <f>Hoja2!E19</f>
        <v/>
      </c>
      <c r="AK26" s="60"/>
      <c r="AL26" s="54" t="str">
        <f t="shared" si="1"/>
        <v>Sin Clasificar, Sin Clasificar, Sin Clasificar</v>
      </c>
      <c r="AS26" s="24" t="s">
        <v>85</v>
      </c>
      <c r="BQ26" s="61" t="str">
        <f t="shared" si="2"/>
        <v>Sin Clasificar</v>
      </c>
      <c r="BR26" s="61" t="str">
        <f t="shared" si="3"/>
        <v>Sin Clasificar</v>
      </c>
      <c r="BS26" s="61" t="str">
        <f t="shared" si="4"/>
        <v>Sin Clasificar</v>
      </c>
      <c r="XEY26" s="22" t="s">
        <v>127</v>
      </c>
    </row>
    <row r="27" spans="1:71 16379:16379" ht="34.5" customHeight="1" x14ac:dyDescent="0.2">
      <c r="A27" s="67">
        <v>19</v>
      </c>
      <c r="B27" s="70"/>
      <c r="C27" s="71"/>
      <c r="D27" s="71"/>
      <c r="E27" s="72"/>
      <c r="F27" s="72"/>
      <c r="G27" s="77"/>
      <c r="H27" s="71"/>
      <c r="I27" s="71"/>
      <c r="J27" s="71"/>
      <c r="K27" s="71"/>
      <c r="L27" s="75"/>
      <c r="M27" s="62"/>
      <c r="N27" s="64"/>
      <c r="O27" s="65"/>
      <c r="P27" s="65"/>
      <c r="Q27" s="65"/>
      <c r="R27" s="65"/>
      <c r="S27" s="71"/>
      <c r="T27" s="71"/>
      <c r="U27" s="71"/>
      <c r="V27" s="71"/>
      <c r="W27" s="71"/>
      <c r="X27" s="71"/>
      <c r="Y27" s="73"/>
      <c r="Z27" s="53" t="str">
        <f t="shared" si="0"/>
        <v xml:space="preserve"> </v>
      </c>
      <c r="AA27" s="66"/>
      <c r="AB27" s="71"/>
      <c r="AC27" s="71"/>
      <c r="AD27" s="66"/>
      <c r="AE27" s="71"/>
      <c r="AF27" s="71"/>
      <c r="AG27" s="66"/>
      <c r="AH27" s="71"/>
      <c r="AI27" s="71"/>
      <c r="AJ27" s="53" t="str">
        <f>Hoja2!E20</f>
        <v/>
      </c>
      <c r="AK27" s="60"/>
      <c r="AL27" s="54" t="str">
        <f t="shared" si="1"/>
        <v>Sin Clasificar, Sin Clasificar, Sin Clasificar</v>
      </c>
      <c r="AS27" s="24" t="s">
        <v>85</v>
      </c>
      <c r="BQ27" s="61" t="str">
        <f t="shared" si="2"/>
        <v>Sin Clasificar</v>
      </c>
      <c r="BR27" s="61" t="str">
        <f t="shared" si="3"/>
        <v>Sin Clasificar</v>
      </c>
      <c r="BS27" s="61" t="str">
        <f t="shared" si="4"/>
        <v>Sin Clasificar</v>
      </c>
      <c r="XEY27" s="22" t="s">
        <v>128</v>
      </c>
    </row>
    <row r="28" spans="1:71 16379:16379" ht="34.5" customHeight="1" x14ac:dyDescent="0.2">
      <c r="A28" s="67">
        <v>20</v>
      </c>
      <c r="B28" s="70"/>
      <c r="C28" s="71"/>
      <c r="D28" s="71"/>
      <c r="E28" s="78"/>
      <c r="F28" s="78"/>
      <c r="G28" s="77"/>
      <c r="H28" s="71"/>
      <c r="I28" s="71"/>
      <c r="J28" s="71"/>
      <c r="K28" s="71"/>
      <c r="L28" s="75"/>
      <c r="M28" s="62"/>
      <c r="N28" s="64"/>
      <c r="O28" s="65"/>
      <c r="P28" s="65"/>
      <c r="Q28" s="65"/>
      <c r="R28" s="65"/>
      <c r="S28" s="71"/>
      <c r="T28" s="71"/>
      <c r="U28" s="71"/>
      <c r="V28" s="71"/>
      <c r="W28" s="71"/>
      <c r="X28" s="71"/>
      <c r="Y28" s="73"/>
      <c r="Z28" s="53" t="str">
        <f t="shared" si="0"/>
        <v xml:space="preserve"> </v>
      </c>
      <c r="AA28" s="66"/>
      <c r="AB28" s="71"/>
      <c r="AC28" s="71"/>
      <c r="AD28" s="66"/>
      <c r="AE28" s="71"/>
      <c r="AF28" s="71"/>
      <c r="AG28" s="66"/>
      <c r="AH28" s="71"/>
      <c r="AI28" s="71"/>
      <c r="AJ28" s="53" t="str">
        <f>Hoja2!E21</f>
        <v/>
      </c>
      <c r="AK28" s="60"/>
      <c r="AL28" s="54" t="str">
        <f t="shared" si="1"/>
        <v>Sin Clasificar, Sin Clasificar, Sin Clasificar</v>
      </c>
      <c r="AS28" s="24" t="s">
        <v>85</v>
      </c>
      <c r="BQ28" s="61" t="str">
        <f t="shared" si="2"/>
        <v>Sin Clasificar</v>
      </c>
      <c r="BR28" s="61" t="str">
        <f t="shared" si="3"/>
        <v>Sin Clasificar</v>
      </c>
      <c r="BS28" s="61" t="str">
        <f t="shared" si="4"/>
        <v>Sin Clasificar</v>
      </c>
      <c r="XEY28" s="22" t="s">
        <v>129</v>
      </c>
    </row>
    <row r="30" spans="1:71 16379:16379" x14ac:dyDescent="0.3">
      <c r="A30" s="145" t="s">
        <v>178</v>
      </c>
      <c r="B30" s="146"/>
      <c r="C30" s="147"/>
      <c r="D30" s="147"/>
      <c r="E30" s="147"/>
      <c r="F30" s="147"/>
      <c r="G30" s="147"/>
      <c r="H30" s="147"/>
      <c r="I30" s="148"/>
    </row>
    <row r="31" spans="1:71 16379:16379" x14ac:dyDescent="0.3">
      <c r="A31" s="79"/>
      <c r="B31" s="80"/>
      <c r="C31" s="81"/>
      <c r="D31" s="81"/>
      <c r="E31" s="81"/>
      <c r="F31" s="81"/>
      <c r="G31" s="81"/>
      <c r="H31" s="82"/>
      <c r="I31" s="82"/>
    </row>
    <row r="32" spans="1:71 16379:16379" x14ac:dyDescent="0.2">
      <c r="A32" s="145" t="s">
        <v>179</v>
      </c>
      <c r="B32" s="126"/>
      <c r="C32" s="124"/>
      <c r="D32" s="122" t="s">
        <v>180</v>
      </c>
      <c r="E32" s="124"/>
      <c r="F32" s="122" t="s">
        <v>181</v>
      </c>
      <c r="G32" s="123"/>
      <c r="H32" s="123"/>
      <c r="I32" s="124"/>
    </row>
    <row r="33" spans="1:10" x14ac:dyDescent="0.2">
      <c r="A33" s="125">
        <v>1</v>
      </c>
      <c r="B33" s="126"/>
      <c r="C33" s="124"/>
      <c r="D33" s="127">
        <v>43584</v>
      </c>
      <c r="E33" s="124"/>
      <c r="F33" s="128" t="s">
        <v>182</v>
      </c>
      <c r="G33" s="123"/>
      <c r="H33" s="123"/>
      <c r="I33" s="124"/>
    </row>
    <row r="34" spans="1:10" x14ac:dyDescent="0.2">
      <c r="A34" s="125">
        <v>2</v>
      </c>
      <c r="B34" s="126"/>
      <c r="C34" s="124"/>
      <c r="D34" s="127">
        <v>44033</v>
      </c>
      <c r="E34" s="124"/>
      <c r="F34" s="128" t="s">
        <v>183</v>
      </c>
      <c r="G34" s="123"/>
      <c r="H34" s="123"/>
      <c r="I34" s="124"/>
    </row>
    <row r="35" spans="1:10" x14ac:dyDescent="0.2">
      <c r="A35" s="125">
        <v>3</v>
      </c>
      <c r="B35" s="126"/>
      <c r="C35" s="124"/>
      <c r="D35" s="127">
        <v>44448</v>
      </c>
      <c r="E35" s="124"/>
      <c r="F35" s="128" t="s">
        <v>188</v>
      </c>
      <c r="G35" s="123"/>
      <c r="H35" s="123"/>
      <c r="I35" s="124"/>
    </row>
    <row r="36" spans="1:10" x14ac:dyDescent="0.3">
      <c r="A36" s="79"/>
      <c r="B36" s="80"/>
      <c r="C36" s="81"/>
      <c r="D36" s="81"/>
      <c r="E36" s="81"/>
      <c r="F36" s="81"/>
      <c r="G36" s="81"/>
      <c r="H36" s="82"/>
      <c r="I36" s="82"/>
    </row>
    <row r="37" spans="1:10" x14ac:dyDescent="0.2">
      <c r="A37" s="143" t="s">
        <v>184</v>
      </c>
      <c r="B37" s="126"/>
      <c r="C37" s="124"/>
      <c r="D37" s="144" t="s">
        <v>185</v>
      </c>
      <c r="E37" s="123"/>
      <c r="F37" s="124"/>
      <c r="G37" s="144" t="s">
        <v>186</v>
      </c>
      <c r="H37" s="123"/>
      <c r="I37" s="124"/>
    </row>
    <row r="38" spans="1:10" ht="136.5" customHeight="1" x14ac:dyDescent="0.25">
      <c r="A38" s="138" t="s">
        <v>262</v>
      </c>
      <c r="B38" s="139"/>
      <c r="C38" s="140"/>
      <c r="D38" s="141" t="s">
        <v>187</v>
      </c>
      <c r="E38" s="142"/>
      <c r="F38" s="140"/>
      <c r="G38" s="141" t="s">
        <v>263</v>
      </c>
      <c r="H38" s="142"/>
      <c r="I38" s="140"/>
      <c r="J38"/>
    </row>
  </sheetData>
  <sheetProtection insertColumns="0" insertRows="0" deleteColumns="0" deleteRows="0" sort="0" autoFilter="0"/>
  <protectedRanges>
    <protectedRange password="CA9C" sqref="V29:V165 T29:T165" name="SOLO_CON_21_1_2"/>
    <protectedRange password="CA9C" sqref="AB29:AB31" name="SOLO_CON_21_1_14"/>
    <protectedRange password="CA9C" sqref="AH29:AH165" name="SOLO_CON_21_1_16"/>
  </protectedRanges>
  <dataConsolidate/>
  <mergeCells count="30">
    <mergeCell ref="AY1:BA1"/>
    <mergeCell ref="A38:C38"/>
    <mergeCell ref="D38:F38"/>
    <mergeCell ref="G38:I38"/>
    <mergeCell ref="A34:C34"/>
    <mergeCell ref="D34:E34"/>
    <mergeCell ref="F34:I34"/>
    <mergeCell ref="A35:C35"/>
    <mergeCell ref="D35:E35"/>
    <mergeCell ref="F35:I35"/>
    <mergeCell ref="A37:C37"/>
    <mergeCell ref="D37:F37"/>
    <mergeCell ref="G37:I37"/>
    <mergeCell ref="A30:I30"/>
    <mergeCell ref="A32:C32"/>
    <mergeCell ref="D32:E32"/>
    <mergeCell ref="F32:I32"/>
    <mergeCell ref="A33:C33"/>
    <mergeCell ref="D33:E33"/>
    <mergeCell ref="F33:I33"/>
    <mergeCell ref="F7:M7"/>
    <mergeCell ref="A7:E7"/>
    <mergeCell ref="O7:R7"/>
    <mergeCell ref="O6:AL6"/>
    <mergeCell ref="AG7:AI7"/>
    <mergeCell ref="X7:Y7"/>
    <mergeCell ref="Z7:AC7"/>
    <mergeCell ref="AD7:AF7"/>
    <mergeCell ref="S7:T7"/>
    <mergeCell ref="U7:V7"/>
  </mergeCells>
  <conditionalFormatting sqref="AJ9:AJ28">
    <cfRule type="containsText" dxfId="57" priority="79" operator="containsText" text="BAJA">
      <formula>NOT(ISERROR(SEARCH("BAJA",AJ9)))</formula>
    </cfRule>
    <cfRule type="containsText" dxfId="56" priority="80" operator="containsText" text="MEDIA">
      <formula>NOT(ISERROR(SEARCH("MEDIA",AJ9)))</formula>
    </cfRule>
    <cfRule type="containsText" dxfId="55" priority="81" operator="containsText" text="ALTA">
      <formula>NOT(ISERROR(SEARCH("ALTA",AJ9)))</formula>
    </cfRule>
    <cfRule type="cellIs" dxfId="54" priority="3214" operator="equal">
      <formula>"ALTO"</formula>
    </cfRule>
    <cfRule type="cellIs" dxfId="53" priority="3215" operator="equal">
      <formula>"MEDIO"</formula>
    </cfRule>
    <cfRule type="cellIs" dxfId="52" priority="3216" operator="equal">
      <formula>"BAJO"</formula>
    </cfRule>
  </conditionalFormatting>
  <conditionalFormatting sqref="AJ9:AJ28">
    <cfRule type="cellIs" dxfId="51" priority="3213" operator="equal">
      <formula>"MUY ALTO"</formula>
    </cfRule>
  </conditionalFormatting>
  <conditionalFormatting sqref="Z9:Z28">
    <cfRule type="cellIs" dxfId="50" priority="3210" operator="equal">
      <formula>"ALTA"</formula>
    </cfRule>
    <cfRule type="cellIs" dxfId="49" priority="3211" operator="equal">
      <formula>"MEDIA"</formula>
    </cfRule>
    <cfRule type="cellIs" dxfId="48" priority="3212" operator="equal">
      <formula>"BAJA"</formula>
    </cfRule>
  </conditionalFormatting>
  <conditionalFormatting sqref="Z9:Z28">
    <cfRule type="cellIs" dxfId="47" priority="3209" operator="equal">
      <formula>"MUY ALTA"</formula>
    </cfRule>
  </conditionalFormatting>
  <conditionalFormatting sqref="AD10:AD14">
    <cfRule type="cellIs" dxfId="46" priority="3193" stopIfTrue="1" operator="equal">
      <formula>"No Clasificado"</formula>
    </cfRule>
    <cfRule type="cellIs" dxfId="45" priority="3194" stopIfTrue="1" operator="equal">
      <formula>"Bajo"</formula>
    </cfRule>
    <cfRule type="cellIs" dxfId="44" priority="3195" stopIfTrue="1" operator="equal">
      <formula>"Medio"</formula>
    </cfRule>
    <cfRule type="cellIs" dxfId="43" priority="3196" stopIfTrue="1" operator="equal">
      <formula>"Alto"</formula>
    </cfRule>
  </conditionalFormatting>
  <conditionalFormatting sqref="AD9:AD28">
    <cfRule type="cellIs" dxfId="42" priority="3197" stopIfTrue="1" operator="equal">
      <formula>"No Clasificado"</formula>
    </cfRule>
    <cfRule type="cellIs" dxfId="41" priority="3198" stopIfTrue="1" operator="equal">
      <formula>"Bajo"</formula>
    </cfRule>
    <cfRule type="cellIs" dxfId="40" priority="3199" stopIfTrue="1" operator="equal">
      <formula>"Medio"</formula>
    </cfRule>
    <cfRule type="cellIs" dxfId="39" priority="3200" stopIfTrue="1" operator="equal">
      <formula>"Alto"</formula>
    </cfRule>
  </conditionalFormatting>
  <conditionalFormatting sqref="AA9 AA12:AA28">
    <cfRule type="cellIs" dxfId="38" priority="3189" operator="equal">
      <formula>"BAJA"</formula>
    </cfRule>
    <cfRule type="cellIs" dxfId="37" priority="3190" operator="equal">
      <formula>"MEDIA"</formula>
    </cfRule>
    <cfRule type="cellIs" dxfId="36" priority="3191" operator="equal">
      <formula>"ALTA"</formula>
    </cfRule>
    <cfRule type="cellIs" dxfId="35" priority="3192" operator="equal">
      <formula>"MUY ALTA"</formula>
    </cfRule>
  </conditionalFormatting>
  <conditionalFormatting sqref="AD9:AD28 AG10:AG28">
    <cfRule type="cellIs" dxfId="34" priority="3186" operator="equal">
      <formula>"BAJA"</formula>
    </cfRule>
    <cfRule type="cellIs" dxfId="33" priority="3187" operator="equal">
      <formula>"MEDIA"</formula>
    </cfRule>
    <cfRule type="cellIs" dxfId="32" priority="3188" operator="equal">
      <formula>"ALTA"</formula>
    </cfRule>
  </conditionalFormatting>
  <conditionalFormatting sqref="AG9">
    <cfRule type="cellIs" dxfId="31" priority="3183" operator="equal">
      <formula>"BAJA"</formula>
    </cfRule>
    <cfRule type="cellIs" dxfId="30" priority="3184" operator="equal">
      <formula>"MEDIA"</formula>
    </cfRule>
    <cfRule type="cellIs" dxfId="29" priority="3185" operator="equal">
      <formula>"ALTA"</formula>
    </cfRule>
  </conditionalFormatting>
  <conditionalFormatting sqref="AA10">
    <cfRule type="cellIs" dxfId="28" priority="3179" operator="equal">
      <formula>"BAJA"</formula>
    </cfRule>
    <cfRule type="cellIs" dxfId="27" priority="3180" operator="equal">
      <formula>"MEDIA"</formula>
    </cfRule>
    <cfRule type="cellIs" dxfId="26" priority="3181" operator="equal">
      <formula>"ALTA"</formula>
    </cfRule>
    <cfRule type="cellIs" dxfId="25" priority="3182" operator="equal">
      <formula>ALTA</formula>
    </cfRule>
  </conditionalFormatting>
  <conditionalFormatting sqref="AA11">
    <cfRule type="cellIs" dxfId="24" priority="3175" operator="equal">
      <formula>"BAJA"</formula>
    </cfRule>
    <cfRule type="cellIs" dxfId="23" priority="3176" operator="equal">
      <formula>"MEDIA"</formula>
    </cfRule>
    <cfRule type="cellIs" dxfId="22" priority="3177" operator="equal">
      <formula>"ALTA"</formula>
    </cfRule>
    <cfRule type="cellIs" dxfId="21" priority="3178" operator="equal">
      <formula>ALTA</formula>
    </cfRule>
  </conditionalFormatting>
  <conditionalFormatting sqref="AK9:AK28">
    <cfRule type="cellIs" dxfId="20" priority="1101" stopIfTrue="1" operator="equal">
      <formula>"No Clasificado"</formula>
    </cfRule>
    <cfRule type="cellIs" dxfId="19" priority="1102" stopIfTrue="1" operator="equal">
      <formula>"Bajo"</formula>
    </cfRule>
    <cfRule type="cellIs" dxfId="18" priority="1103" stopIfTrue="1" operator="equal">
      <formula>"Medio"</formula>
    </cfRule>
    <cfRule type="cellIs" dxfId="17" priority="1104" stopIfTrue="1" operator="equal">
      <formula>"Alto"</formula>
    </cfRule>
  </conditionalFormatting>
  <conditionalFormatting sqref="AK9:AK28">
    <cfRule type="cellIs" dxfId="16" priority="1098" stopIfTrue="1" operator="equal">
      <formula>"BAJO"</formula>
    </cfRule>
    <cfRule type="cellIs" dxfId="15" priority="1099" stopIfTrue="1" operator="equal">
      <formula>"MEDIO"</formula>
    </cfRule>
    <cfRule type="cellIs" dxfId="14" priority="1100" stopIfTrue="1" operator="equal">
      <formula>"ALTO"</formula>
    </cfRule>
  </conditionalFormatting>
  <conditionalFormatting sqref="AK9:AK28">
    <cfRule type="cellIs" dxfId="13" priority="1106" stopIfTrue="1" operator="equal">
      <formula>"No Clasificado"</formula>
    </cfRule>
    <cfRule type="cellIs" dxfId="12" priority="1107" stopIfTrue="1" operator="equal">
      <formula>"Bajo"</formula>
    </cfRule>
    <cfRule type="cellIs" dxfId="11" priority="1108" stopIfTrue="1" operator="equal">
      <formula>"Medio"</formula>
    </cfRule>
    <cfRule type="cellIs" dxfId="10" priority="1109" stopIfTrue="1" operator="equal">
      <formula>"Alto"</formula>
    </cfRule>
  </conditionalFormatting>
  <conditionalFormatting sqref="AK9:AK28">
    <cfRule type="cellIs" dxfId="9" priority="1105" stopIfTrue="1" operator="equal">
      <formula>"NO CLASIFICADA"</formula>
    </cfRule>
  </conditionalFormatting>
  <conditionalFormatting sqref="AK10:AK28">
    <cfRule type="cellIs" dxfId="8" priority="1095" operator="equal">
      <formula>"BAJA"</formula>
    </cfRule>
    <cfRule type="cellIs" dxfId="7" priority="1096" operator="equal">
      <formula>"MEDIA"</formula>
    </cfRule>
    <cfRule type="cellIs" dxfId="6" priority="1097" operator="equal">
      <formula>"ALTA"</formula>
    </cfRule>
  </conditionalFormatting>
  <conditionalFormatting sqref="AK9">
    <cfRule type="cellIs" dxfId="5" priority="1092" operator="equal">
      <formula>"BAJA"</formula>
    </cfRule>
    <cfRule type="cellIs" dxfId="4" priority="1093" operator="equal">
      <formula>"MEDIA"</formula>
    </cfRule>
    <cfRule type="cellIs" dxfId="3" priority="1094" operator="equal">
      <formula>"ALTA"</formula>
    </cfRule>
  </conditionalFormatting>
  <conditionalFormatting sqref="AK10">
    <cfRule type="cellIs" dxfId="2" priority="1089" operator="equal">
      <formula>"BAJA"</formula>
    </cfRule>
    <cfRule type="cellIs" dxfId="1" priority="1090" operator="equal">
      <formula>"MEDIA"</formula>
    </cfRule>
    <cfRule type="cellIs" dxfId="0" priority="1091" operator="equal">
      <formula>"ALTA"</formula>
    </cfRule>
  </conditionalFormatting>
  <dataValidations count="2">
    <dataValidation type="list" allowBlank="1" showInputMessage="1" showErrorMessage="1" sqref="AA10:AA11" xr:uid="{00000000-0002-0000-0000-000000000000}">
      <formula1>$BE$2:$BE$4</formula1>
    </dataValidation>
    <dataValidation type="list" allowBlank="1" showErrorMessage="1" sqref="Y9:Y28" xr:uid="{00000000-0002-0000-0000-000001000000}">
      <formula1>$AS$6:$AS$12</formula1>
    </dataValidation>
  </dataValidations>
  <printOptions horizontalCentered="1"/>
  <pageMargins left="0.39370078740157483" right="0.19685039370078741" top="0.19685039370078741" bottom="0.19685039370078741" header="0.31496062992125984" footer="0.31496062992125984"/>
  <pageSetup paperSize="14" scale="50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000-000002000000}">
          <x14:formula1>
            <xm:f>DATOS2!$B$17:$B$19</xm:f>
          </x14:formula1>
          <xm:sqref>H9:H28</xm:sqref>
        </x14:dataValidation>
        <x14:dataValidation type="list" allowBlank="1" showErrorMessage="1" xr:uid="{00000000-0002-0000-0000-000003000000}">
          <x14:formula1>
            <xm:f>DATOS!$D$7:$D$8</xm:f>
          </x14:formula1>
          <xm:sqref>X9:X28</xm:sqref>
        </x14:dataValidation>
        <x14:dataValidation type="list" allowBlank="1" showErrorMessage="1" xr:uid="{00000000-0002-0000-0000-000004000000}">
          <x14:formula1>
            <xm:f>'C:\Users\user\AppData\Roaming\Microsoft\Excel\[Consolidado Activos de informacion 2021 (version 1).xlsb]DATOS'!#REF!</xm:f>
          </x14:formula1>
          <xm:sqref>I31 I36</xm:sqref>
        </x14:dataValidation>
        <x14:dataValidation type="list" allowBlank="1" showErrorMessage="1" xr:uid="{00000000-0002-0000-0000-000005000000}">
          <x14:formula1>
            <xm:f>DATOS!$B$3:$B$5</xm:f>
          </x14:formula1>
          <xm:sqref>I9:I28</xm:sqref>
        </x14:dataValidation>
        <x14:dataValidation type="list" allowBlank="1" showErrorMessage="1" xr:uid="{00000000-0002-0000-0000-000006000000}">
          <x14:formula1>
            <xm:f>DATOS!$B$8:$B$15</xm:f>
          </x14:formula1>
          <xm:sqref>J9:J28</xm:sqref>
        </x14:dataValidation>
        <x14:dataValidation type="list" allowBlank="1" showErrorMessage="1" xr:uid="{00000000-0002-0000-0000-000007000000}">
          <x14:formula1>
            <xm:f>DATOS2!$M$2:$M$5</xm:f>
          </x14:formula1>
          <xm:sqref>K9:K28</xm:sqref>
        </x14:dataValidation>
        <x14:dataValidation type="list" allowBlank="1" showErrorMessage="1" xr:uid="{00000000-0002-0000-0000-000008000000}">
          <x14:formula1>
            <xm:f>DATOS2!$D$17:$D$26</xm:f>
          </x14:formula1>
          <xm:sqref>W9:W28</xm:sqref>
        </x14:dataValidation>
        <x14:dataValidation type="list" allowBlank="1" showInputMessage="1" showErrorMessage="1" xr:uid="{00000000-0002-0000-0000-000009000000}">
          <x14:formula1>
            <xm:f>DATOS2!$K$9:$K$12</xm:f>
          </x14:formula1>
          <xm:sqref>AA9</xm:sqref>
        </x14:dataValidation>
        <x14:dataValidation type="list" allowBlank="1" showInputMessage="1" showErrorMessage="1" xr:uid="{00000000-0002-0000-0000-00000A000000}">
          <x14:formula1>
            <xm:f>DATOS2!$K$10:$K$12</xm:f>
          </x14:formula1>
          <xm:sqref>AD9:AD28 AG9:AG28</xm:sqref>
        </x14:dataValidation>
        <x14:dataValidation type="list" allowBlank="1" showInputMessage="1" showErrorMessage="1" xr:uid="{00000000-0002-0000-0000-00000B000000}">
          <x14:formula1>
            <xm:f>DATOS!$D$7:$D$8</xm:f>
          </x14:formula1>
          <xm:sqref>AK9:AK28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95"/>
  <sheetViews>
    <sheetView workbookViewId="0">
      <selection activeCell="D2" sqref="D2"/>
    </sheetView>
  </sheetViews>
  <sheetFormatPr baseColWidth="10" defaultRowHeight="12.75" x14ac:dyDescent="0.2"/>
  <sheetData>
    <row r="1" spans="1:10" x14ac:dyDescent="0.2">
      <c r="A1" s="49" t="s">
        <v>4</v>
      </c>
      <c r="B1" s="50" t="s">
        <v>5</v>
      </c>
      <c r="C1" s="49" t="s">
        <v>6</v>
      </c>
      <c r="D1" s="49"/>
      <c r="E1" s="49"/>
    </row>
    <row r="2" spans="1:10" x14ac:dyDescent="0.2">
      <c r="A2" s="49">
        <f>IF('Activos de Informacion'!Z9="MUY ALTA",4,IF('Activos de Informacion'!Z9="ALTA",3,IF('Activos de Informacion'!Z9="MEDIA",2,IF('Activos de Informacion'!Z9="BAJA",1,""))))</f>
        <v>1</v>
      </c>
      <c r="B2" s="49">
        <f>IF('Activos de Informacion'!AD9="MUY ALTA",4,IF('Activos de Informacion'!AD9="ALTA",3,IF('Activos de Informacion'!AD9="MEDIA",2,IF('Activos de Informacion'!AD9="BAJA",1,""))))</f>
        <v>3</v>
      </c>
      <c r="C2" s="49">
        <f>IF('Activos de Informacion'!AG9="MUY ALTA",4,IF('Activos de Informacion'!AG9="ALTA",3,IF('Activos de Informacion'!AG9="MEDIA",2,IF('Activos de Informacion'!AG9="BAJA",1,""))))</f>
        <v>1</v>
      </c>
      <c r="D2" s="49">
        <f>+MAX(A2:C2)</f>
        <v>3</v>
      </c>
      <c r="E2" s="49" t="str">
        <f>+IFERROR(VLOOKUP(D2,$G$2:$H$5,2,FALSE),"")</f>
        <v>ALTA</v>
      </c>
      <c r="F2" s="47" t="s">
        <v>196</v>
      </c>
      <c r="G2" s="48">
        <v>4</v>
      </c>
      <c r="H2" s="47" t="s">
        <v>196</v>
      </c>
      <c r="J2" t="str">
        <f>IF(C2="","",IF(OR(A2=4,AND(A2=4,B2=4)),"RESERVADO",IF(AND(A2=1,B2=1,C2=1),"PUBLICO","CLASIFICADO")))</f>
        <v>CLASIFICADO</v>
      </c>
    </row>
    <row r="3" spans="1:10" x14ac:dyDescent="0.2">
      <c r="A3" s="49" t="str">
        <f>IF('Activos de Informacion'!Z10="MUY ALTA",4,IF('Activos de Informacion'!Z10="ALTA",3,IF('Activos de Informacion'!Z10="MEDIA",2,IF('Activos de Informacion'!Z10="BAJA",1,""))))</f>
        <v/>
      </c>
      <c r="B3" s="49" t="str">
        <f>IF('Activos de Informacion'!AD10="MUY ALTA",4,IF('Activos de Informacion'!AD10="ALTA",3,IF('Activos de Informacion'!AD10="MEDIA",2,IF('Activos de Informacion'!AD10="BAJA",1,""))))</f>
        <v/>
      </c>
      <c r="C3" s="49" t="str">
        <f>IF('Activos de Informacion'!AG10="MUY ALTA",4,IF('Activos de Informacion'!AG10="ALTA",3,IF('Activos de Informacion'!AG10="MEDIA",2,IF('Activos de Informacion'!AG10="BAJA",1,""))))</f>
        <v/>
      </c>
      <c r="D3" s="49">
        <f t="shared" ref="D3:D66" si="0">+MAX(A3:C3)</f>
        <v>0</v>
      </c>
      <c r="E3" s="49" t="str">
        <f t="shared" ref="E3:E66" si="1">+IFERROR(VLOOKUP(D3,$G$2:$H$5,2,FALSE),"")</f>
        <v/>
      </c>
      <c r="F3" s="47" t="s">
        <v>170</v>
      </c>
      <c r="G3" s="48">
        <v>3</v>
      </c>
      <c r="H3" s="47" t="s">
        <v>170</v>
      </c>
      <c r="J3" t="str">
        <f t="shared" ref="J3:J22" si="2">IF(C3="","",IF(OR(A3=4,AND(A3=4,B3=4)),"RESERVADO",IF(AND(A3=1,B3=1,C3=1),"PUBLICO","CLASIFICADO")))</f>
        <v/>
      </c>
    </row>
    <row r="4" spans="1:10" x14ac:dyDescent="0.2">
      <c r="A4" s="49" t="str">
        <f>IF('Activos de Informacion'!Z11="MUY ALTA",4,IF('Activos de Informacion'!Z11="ALTA",3,IF('Activos de Informacion'!Z11="MEDIA",2,IF('Activos de Informacion'!Z11="BAJA",1,""))))</f>
        <v/>
      </c>
      <c r="B4" s="49" t="str">
        <f>IF('Activos de Informacion'!AD11="MUY ALTA",4,IF('Activos de Informacion'!AD11="ALTA",3,IF('Activos de Informacion'!AD11="MEDIA",2,IF('Activos de Informacion'!AD11="BAJA",1,""))))</f>
        <v/>
      </c>
      <c r="C4" s="49" t="str">
        <f>IF('Activos de Informacion'!AG11="MUY ALTA",4,IF('Activos de Informacion'!AG11="ALTA",3,IF('Activos de Informacion'!AG11="MEDIA",2,IF('Activos de Informacion'!AG11="BAJA",1,""))))</f>
        <v/>
      </c>
      <c r="D4" s="49">
        <f t="shared" si="0"/>
        <v>0</v>
      </c>
      <c r="E4" s="49" t="str">
        <f t="shared" si="1"/>
        <v/>
      </c>
      <c r="F4" s="47" t="s">
        <v>169</v>
      </c>
      <c r="G4" s="48">
        <v>2</v>
      </c>
      <c r="H4" s="47" t="s">
        <v>169</v>
      </c>
      <c r="J4" t="str">
        <f t="shared" si="2"/>
        <v/>
      </c>
    </row>
    <row r="5" spans="1:10" x14ac:dyDescent="0.2">
      <c r="A5" s="49" t="str">
        <f>IF('Activos de Informacion'!Z12="MUY ALTA",4,IF('Activos de Informacion'!Z12="ALTA",3,IF('Activos de Informacion'!Z12="MEDIA",2,IF('Activos de Informacion'!Z12="BAJA",1,""))))</f>
        <v/>
      </c>
      <c r="B5" s="49" t="str">
        <f>IF('Activos de Informacion'!AD12="MUY ALTA",4,IF('Activos de Informacion'!AD12="ALTA",3,IF('Activos de Informacion'!AD12="MEDIA",2,IF('Activos de Informacion'!AD12="BAJA",1,""))))</f>
        <v/>
      </c>
      <c r="C5" s="49" t="str">
        <f>IF('Activos de Informacion'!AG12="MUY ALTA",4,IF('Activos de Informacion'!AG12="ALTA",3,IF('Activos de Informacion'!AG12="MEDIA",2,IF('Activos de Informacion'!AG12="BAJA",1,""))))</f>
        <v/>
      </c>
      <c r="D5" s="49">
        <f t="shared" si="0"/>
        <v>0</v>
      </c>
      <c r="E5" s="49" t="str">
        <f t="shared" si="1"/>
        <v/>
      </c>
      <c r="F5" s="47" t="s">
        <v>171</v>
      </c>
      <c r="G5" s="48">
        <v>1</v>
      </c>
      <c r="H5" s="47" t="s">
        <v>171</v>
      </c>
      <c r="J5" t="str">
        <f t="shared" si="2"/>
        <v/>
      </c>
    </row>
    <row r="6" spans="1:10" x14ac:dyDescent="0.2">
      <c r="A6" s="49" t="str">
        <f>IF('Activos de Informacion'!Z13="MUY ALTA",4,IF('Activos de Informacion'!Z13="ALTA",3,IF('Activos de Informacion'!Z13="MEDIA",2,IF('Activos de Informacion'!Z13="BAJA",1,""))))</f>
        <v/>
      </c>
      <c r="B6" s="49" t="str">
        <f>IF('Activos de Informacion'!AD13="MUY ALTA",4,IF('Activos de Informacion'!AD13="ALTA",3,IF('Activos de Informacion'!AD13="MEDIA",2,IF('Activos de Informacion'!AD13="BAJA",1,""))))</f>
        <v/>
      </c>
      <c r="C6" s="49" t="str">
        <f>IF('Activos de Informacion'!AG13="MUY ALTA",4,IF('Activos de Informacion'!AG13="ALTA",3,IF('Activos de Informacion'!AG13="MEDIA",2,IF('Activos de Informacion'!AG13="BAJA",1,""))))</f>
        <v/>
      </c>
      <c r="D6" s="49">
        <f t="shared" si="0"/>
        <v>0</v>
      </c>
      <c r="E6" s="49" t="str">
        <f t="shared" si="1"/>
        <v/>
      </c>
      <c r="J6" t="str">
        <f t="shared" si="2"/>
        <v/>
      </c>
    </row>
    <row r="7" spans="1:10" x14ac:dyDescent="0.2">
      <c r="A7" s="49" t="str">
        <f>IF('Activos de Informacion'!Z14="MUY ALTA",4,IF('Activos de Informacion'!Z14="ALTA",3,IF('Activos de Informacion'!Z14="MEDIA",2,IF('Activos de Informacion'!Z14="BAJA",1,""))))</f>
        <v/>
      </c>
      <c r="B7" s="49" t="str">
        <f>IF('Activos de Informacion'!AD14="MUY ALTA",4,IF('Activos de Informacion'!AD14="ALTA",3,IF('Activos de Informacion'!AD14="MEDIA",2,IF('Activos de Informacion'!AD14="BAJA",1,""))))</f>
        <v/>
      </c>
      <c r="C7" s="49" t="str">
        <f>IF('Activos de Informacion'!AG14="MUY ALTA",4,IF('Activos de Informacion'!AG14="ALTA",3,IF('Activos de Informacion'!AG14="MEDIA",2,IF('Activos de Informacion'!AG14="BAJA",1,""))))</f>
        <v/>
      </c>
      <c r="D7" s="49">
        <f t="shared" si="0"/>
        <v>0</v>
      </c>
      <c r="E7" s="49" t="str">
        <f t="shared" si="1"/>
        <v/>
      </c>
      <c r="J7" t="str">
        <f t="shared" si="2"/>
        <v/>
      </c>
    </row>
    <row r="8" spans="1:10" x14ac:dyDescent="0.2">
      <c r="A8" s="49" t="str">
        <f>IF('Activos de Informacion'!Z15="MUY ALTA",4,IF('Activos de Informacion'!Z15="ALTA",3,IF('Activos de Informacion'!Z15="MEDIA",2,IF('Activos de Informacion'!Z15="BAJA",1,""))))</f>
        <v/>
      </c>
      <c r="B8" s="49" t="str">
        <f>IF('Activos de Informacion'!AD15="MUY ALTA",4,IF('Activos de Informacion'!AD15="ALTA",3,IF('Activos de Informacion'!AD15="MEDIA",2,IF('Activos de Informacion'!AD15="BAJA",1,""))))</f>
        <v/>
      </c>
      <c r="C8" s="49" t="str">
        <f>IF('Activos de Informacion'!AG15="MUY ALTA",4,IF('Activos de Informacion'!AG15="ALTA",3,IF('Activos de Informacion'!AG15="MEDIA",2,IF('Activos de Informacion'!AG15="BAJA",1,""))))</f>
        <v/>
      </c>
      <c r="D8" s="49">
        <f t="shared" si="0"/>
        <v>0</v>
      </c>
      <c r="E8" s="49" t="str">
        <f t="shared" si="1"/>
        <v/>
      </c>
      <c r="H8" s="46"/>
      <c r="I8" s="46"/>
      <c r="J8" t="str">
        <f t="shared" si="2"/>
        <v/>
      </c>
    </row>
    <row r="9" spans="1:10" x14ac:dyDescent="0.2">
      <c r="A9" s="49" t="str">
        <f>IF('Activos de Informacion'!Z16="MUY ALTA",4,IF('Activos de Informacion'!Z16="ALTA",3,IF('Activos de Informacion'!Z16="MEDIA",2,IF('Activos de Informacion'!Z16="BAJA",1,""))))</f>
        <v/>
      </c>
      <c r="B9" s="49" t="str">
        <f>IF('Activos de Informacion'!AD16="MUY ALTA",4,IF('Activos de Informacion'!AD16="ALTA",3,IF('Activos de Informacion'!AD16="MEDIA",2,IF('Activos de Informacion'!AD16="BAJA",1,""))))</f>
        <v/>
      </c>
      <c r="C9" s="49" t="str">
        <f>IF('Activos de Informacion'!AG16="MUY ALTA",4,IF('Activos de Informacion'!AG16="ALTA",3,IF('Activos de Informacion'!AG16="MEDIA",2,IF('Activos de Informacion'!AG16="BAJA",1,""))))</f>
        <v/>
      </c>
      <c r="D9" s="49">
        <f t="shared" si="0"/>
        <v>0</v>
      </c>
      <c r="E9" s="49" t="str">
        <f t="shared" si="1"/>
        <v/>
      </c>
      <c r="H9" s="46"/>
      <c r="J9" t="str">
        <f t="shared" si="2"/>
        <v/>
      </c>
    </row>
    <row r="10" spans="1:10" x14ac:dyDescent="0.2">
      <c r="A10" s="49" t="str">
        <f>IF('Activos de Informacion'!Z17="MUY ALTA",4,IF('Activos de Informacion'!Z17="ALTA",3,IF('Activos de Informacion'!Z17="MEDIA",2,IF('Activos de Informacion'!Z17="BAJA",1,""))))</f>
        <v/>
      </c>
      <c r="B10" s="49" t="str">
        <f>IF('Activos de Informacion'!AD17="MUY ALTA",4,IF('Activos de Informacion'!AD17="ALTA",3,IF('Activos de Informacion'!AD17="MEDIA",2,IF('Activos de Informacion'!AD17="BAJA",1,""))))</f>
        <v/>
      </c>
      <c r="C10" s="49" t="str">
        <f>IF('Activos de Informacion'!AG17="MUY ALTA",4,IF('Activos de Informacion'!AG17="ALTA",3,IF('Activos de Informacion'!AG17="MEDIA",2,IF('Activos de Informacion'!AG17="BAJA",1,""))))</f>
        <v/>
      </c>
      <c r="D10" s="49">
        <f t="shared" si="0"/>
        <v>0</v>
      </c>
      <c r="E10" s="49" t="str">
        <f t="shared" si="1"/>
        <v/>
      </c>
      <c r="H10" s="46"/>
      <c r="J10" t="str">
        <f t="shared" si="2"/>
        <v/>
      </c>
    </row>
    <row r="11" spans="1:10" x14ac:dyDescent="0.2">
      <c r="A11" s="49" t="str">
        <f>IF('Activos de Informacion'!Z18="MUY ALTA",4,IF('Activos de Informacion'!Z18="ALTA",3,IF('Activos de Informacion'!Z18="MEDIA",2,IF('Activos de Informacion'!Z18="BAJA",1,""))))</f>
        <v/>
      </c>
      <c r="B11" s="49" t="str">
        <f>IF('Activos de Informacion'!AD18="MUY ALTA",4,IF('Activos de Informacion'!AD18="ALTA",3,IF('Activos de Informacion'!AD18="MEDIA",2,IF('Activos de Informacion'!AD18="BAJA",1,""))))</f>
        <v/>
      </c>
      <c r="C11" s="49" t="str">
        <f>IF('Activos de Informacion'!AG18="MUY ALTA",4,IF('Activos de Informacion'!AG18="ALTA",3,IF('Activos de Informacion'!AG18="MEDIA",2,IF('Activos de Informacion'!AG18="BAJA",1,""))))</f>
        <v/>
      </c>
      <c r="D11" s="49">
        <f t="shared" si="0"/>
        <v>0</v>
      </c>
      <c r="E11" s="49" t="str">
        <f t="shared" si="1"/>
        <v/>
      </c>
      <c r="H11" s="46"/>
      <c r="J11" t="str">
        <f t="shared" si="2"/>
        <v/>
      </c>
    </row>
    <row r="12" spans="1:10" x14ac:dyDescent="0.2">
      <c r="A12" s="49" t="str">
        <f>IF('Activos de Informacion'!Z19="MUY ALTA",4,IF('Activos de Informacion'!Z19="ALTA",3,IF('Activos de Informacion'!Z19="MEDIA",2,IF('Activos de Informacion'!Z19="BAJA",1,""))))</f>
        <v/>
      </c>
      <c r="B12" s="49" t="str">
        <f>IF('Activos de Informacion'!AD19="MUY ALTA",4,IF('Activos de Informacion'!AD19="ALTA",3,IF('Activos de Informacion'!AD19="MEDIA",2,IF('Activos de Informacion'!AD19="BAJA",1,""))))</f>
        <v/>
      </c>
      <c r="C12" s="49" t="str">
        <f>IF('Activos de Informacion'!AG19="MUY ALTA",4,IF('Activos de Informacion'!AG19="ALTA",3,IF('Activos de Informacion'!AG19="MEDIA",2,IF('Activos de Informacion'!AG19="BAJA",1,""))))</f>
        <v/>
      </c>
      <c r="D12" s="49">
        <f t="shared" si="0"/>
        <v>0</v>
      </c>
      <c r="E12" s="49" t="str">
        <f t="shared" si="1"/>
        <v/>
      </c>
      <c r="J12" t="str">
        <f t="shared" si="2"/>
        <v/>
      </c>
    </row>
    <row r="13" spans="1:10" x14ac:dyDescent="0.2">
      <c r="A13" s="49" t="str">
        <f>IF('Activos de Informacion'!Z20="MUY ALTA",4,IF('Activos de Informacion'!Z20="ALTA",3,IF('Activos de Informacion'!Z20="MEDIA",2,IF('Activos de Informacion'!Z20="BAJA",1,""))))</f>
        <v/>
      </c>
      <c r="B13" s="49" t="str">
        <f>IF('Activos de Informacion'!AD20="MUY ALTA",4,IF('Activos de Informacion'!AD20="ALTA",3,IF('Activos de Informacion'!AD20="MEDIA",2,IF('Activos de Informacion'!AD20="BAJA",1,""))))</f>
        <v/>
      </c>
      <c r="C13" s="49" t="str">
        <f>IF('Activos de Informacion'!AG20="MUY ALTA",4,IF('Activos de Informacion'!AG20="ALTA",3,IF('Activos de Informacion'!AG20="MEDIA",2,IF('Activos de Informacion'!AG20="BAJA",1,""))))</f>
        <v/>
      </c>
      <c r="D13" s="49">
        <f t="shared" si="0"/>
        <v>0</v>
      </c>
      <c r="E13" s="49" t="str">
        <f t="shared" si="1"/>
        <v/>
      </c>
      <c r="J13" t="str">
        <f t="shared" si="2"/>
        <v/>
      </c>
    </row>
    <row r="14" spans="1:10" x14ac:dyDescent="0.2">
      <c r="A14" s="49" t="str">
        <f>IF('Activos de Informacion'!Z21="MUY ALTA",4,IF('Activos de Informacion'!Z21="ALTA",3,IF('Activos de Informacion'!Z21="MEDIA",2,IF('Activos de Informacion'!Z21="BAJA",1,""))))</f>
        <v/>
      </c>
      <c r="B14" s="49" t="str">
        <f>IF('Activos de Informacion'!AD21="MUY ALTA",4,IF('Activos de Informacion'!AD21="ALTA",3,IF('Activos de Informacion'!AD21="MEDIA",2,IF('Activos de Informacion'!AD21="BAJA",1,""))))</f>
        <v/>
      </c>
      <c r="C14" s="49" t="str">
        <f>IF('Activos de Informacion'!AG21="MUY ALTA",4,IF('Activos de Informacion'!AG21="ALTA",3,IF('Activos de Informacion'!AG21="MEDIA",2,IF('Activos de Informacion'!AG21="BAJA",1,""))))</f>
        <v/>
      </c>
      <c r="D14" s="49">
        <f t="shared" si="0"/>
        <v>0</v>
      </c>
      <c r="E14" s="49" t="str">
        <f t="shared" si="1"/>
        <v/>
      </c>
      <c r="J14" t="str">
        <f t="shared" si="2"/>
        <v/>
      </c>
    </row>
    <row r="15" spans="1:10" x14ac:dyDescent="0.2">
      <c r="A15" s="49" t="str">
        <f>IF('Activos de Informacion'!Z22="MUY ALTA",4,IF('Activos de Informacion'!Z22="ALTA",3,IF('Activos de Informacion'!Z22="MEDIA",2,IF('Activos de Informacion'!Z22="BAJA",1,""))))</f>
        <v/>
      </c>
      <c r="B15" s="49" t="str">
        <f>IF('Activos de Informacion'!AD22="MUY ALTA",4,IF('Activos de Informacion'!AD22="ALTA",3,IF('Activos de Informacion'!AD22="MEDIA",2,IF('Activos de Informacion'!AD22="BAJA",1,""))))</f>
        <v/>
      </c>
      <c r="C15" s="49" t="str">
        <f>IF('Activos de Informacion'!AG22="MUY ALTA",4,IF('Activos de Informacion'!AG22="ALTA",3,IF('Activos de Informacion'!AG22="MEDIA",2,IF('Activos de Informacion'!AG22="BAJA",1,""))))</f>
        <v/>
      </c>
      <c r="D15" s="49">
        <f t="shared" si="0"/>
        <v>0</v>
      </c>
      <c r="E15" s="49" t="str">
        <f t="shared" si="1"/>
        <v/>
      </c>
      <c r="J15" t="str">
        <f t="shared" si="2"/>
        <v/>
      </c>
    </row>
    <row r="16" spans="1:10" x14ac:dyDescent="0.2">
      <c r="A16" s="49" t="str">
        <f>IF('Activos de Informacion'!Z23="MUY ALTA",4,IF('Activos de Informacion'!Z23="ALTA",3,IF('Activos de Informacion'!Z23="MEDIA",2,IF('Activos de Informacion'!Z23="BAJA",1,""))))</f>
        <v/>
      </c>
      <c r="B16" s="49" t="str">
        <f>IF('Activos de Informacion'!AD23="MUY ALTA",4,IF('Activos de Informacion'!AD23="ALTA",3,IF('Activos de Informacion'!AD23="MEDIA",2,IF('Activos de Informacion'!AD23="BAJA",1,""))))</f>
        <v/>
      </c>
      <c r="C16" s="49" t="str">
        <f>IF('Activos de Informacion'!AG23="MUY ALTA",4,IF('Activos de Informacion'!AG23="ALTA",3,IF('Activos de Informacion'!AG23="MEDIA",2,IF('Activos de Informacion'!AG23="BAJA",1,""))))</f>
        <v/>
      </c>
      <c r="D16" s="49">
        <f t="shared" si="0"/>
        <v>0</v>
      </c>
      <c r="E16" s="49" t="str">
        <f t="shared" si="1"/>
        <v/>
      </c>
      <c r="J16" t="str">
        <f t="shared" si="2"/>
        <v/>
      </c>
    </row>
    <row r="17" spans="1:10" x14ac:dyDescent="0.2">
      <c r="A17" s="49" t="str">
        <f>IF('Activos de Informacion'!Z24="MUY ALTA",4,IF('Activos de Informacion'!Z24="ALTA",3,IF('Activos de Informacion'!Z24="MEDIA",2,IF('Activos de Informacion'!Z24="BAJA",1,""))))</f>
        <v/>
      </c>
      <c r="B17" s="49" t="str">
        <f>IF('Activos de Informacion'!AD24="MUY ALTA",4,IF('Activos de Informacion'!AD24="ALTA",3,IF('Activos de Informacion'!AD24="MEDIA",2,IF('Activos de Informacion'!AD24="BAJA",1,""))))</f>
        <v/>
      </c>
      <c r="C17" s="49" t="str">
        <f>IF('Activos de Informacion'!AG24="MUY ALTA",4,IF('Activos de Informacion'!AG24="ALTA",3,IF('Activos de Informacion'!AG24="MEDIA",2,IF('Activos de Informacion'!AG24="BAJA",1,""))))</f>
        <v/>
      </c>
      <c r="D17" s="49">
        <f t="shared" si="0"/>
        <v>0</v>
      </c>
      <c r="E17" s="49" t="str">
        <f t="shared" si="1"/>
        <v/>
      </c>
      <c r="J17" t="str">
        <f t="shared" si="2"/>
        <v/>
      </c>
    </row>
    <row r="18" spans="1:10" x14ac:dyDescent="0.2">
      <c r="A18" s="49" t="str">
        <f>IF('Activos de Informacion'!Z25="MUY ALTA",4,IF('Activos de Informacion'!Z25="ALTA",3,IF('Activos de Informacion'!Z25="MEDIA",2,IF('Activos de Informacion'!Z25="BAJA",1,""))))</f>
        <v/>
      </c>
      <c r="B18" s="49" t="str">
        <f>IF('Activos de Informacion'!AD25="MUY ALTA",4,IF('Activos de Informacion'!AD25="ALTA",3,IF('Activos de Informacion'!AD25="MEDIA",2,IF('Activos de Informacion'!AD25="BAJA",1,""))))</f>
        <v/>
      </c>
      <c r="C18" s="49" t="str">
        <f>IF('Activos de Informacion'!AG25="MUY ALTA",4,IF('Activos de Informacion'!AG25="ALTA",3,IF('Activos de Informacion'!AG25="MEDIA",2,IF('Activos de Informacion'!AG25="BAJA",1,""))))</f>
        <v/>
      </c>
      <c r="D18" s="49">
        <f t="shared" si="0"/>
        <v>0</v>
      </c>
      <c r="E18" s="49" t="str">
        <f t="shared" si="1"/>
        <v/>
      </c>
      <c r="J18" t="str">
        <f t="shared" si="2"/>
        <v/>
      </c>
    </row>
    <row r="19" spans="1:10" x14ac:dyDescent="0.2">
      <c r="A19" s="49" t="str">
        <f>IF('Activos de Informacion'!Z26="MUY ALTA",4,IF('Activos de Informacion'!Z26="ALTA",3,IF('Activos de Informacion'!Z26="MEDIA",2,IF('Activos de Informacion'!Z26="BAJA",1,""))))</f>
        <v/>
      </c>
      <c r="B19" s="49" t="str">
        <f>IF('Activos de Informacion'!AD26="MUY ALTA",4,IF('Activos de Informacion'!AD26="ALTA",3,IF('Activos de Informacion'!AD26="MEDIA",2,IF('Activos de Informacion'!AD26="BAJA",1,""))))</f>
        <v/>
      </c>
      <c r="C19" s="49" t="str">
        <f>IF('Activos de Informacion'!AG26="MUY ALTA",4,IF('Activos de Informacion'!AG26="ALTA",3,IF('Activos de Informacion'!AG26="MEDIA",2,IF('Activos de Informacion'!AG26="BAJA",1,""))))</f>
        <v/>
      </c>
      <c r="D19" s="49">
        <f t="shared" si="0"/>
        <v>0</v>
      </c>
      <c r="E19" s="49" t="str">
        <f t="shared" si="1"/>
        <v/>
      </c>
      <c r="J19" t="str">
        <f t="shared" si="2"/>
        <v/>
      </c>
    </row>
    <row r="20" spans="1:10" x14ac:dyDescent="0.2">
      <c r="A20" s="49" t="str">
        <f>IF('Activos de Informacion'!Z27="MUY ALTA",4,IF('Activos de Informacion'!Z27="ALTA",3,IF('Activos de Informacion'!Z27="MEDIA",2,IF('Activos de Informacion'!Z27="BAJA",1,""))))</f>
        <v/>
      </c>
      <c r="B20" s="49" t="str">
        <f>IF('Activos de Informacion'!AD27="MUY ALTA",4,IF('Activos de Informacion'!AD27="ALTA",3,IF('Activos de Informacion'!AD27="MEDIA",2,IF('Activos de Informacion'!AD27="BAJA",1,""))))</f>
        <v/>
      </c>
      <c r="C20" s="49" t="str">
        <f>IF('Activos de Informacion'!AG27="MUY ALTA",4,IF('Activos de Informacion'!AG27="ALTA",3,IF('Activos de Informacion'!AG27="MEDIA",2,IF('Activos de Informacion'!AG27="BAJA",1,""))))</f>
        <v/>
      </c>
      <c r="D20" s="49">
        <f t="shared" si="0"/>
        <v>0</v>
      </c>
      <c r="E20" s="49" t="str">
        <f t="shared" si="1"/>
        <v/>
      </c>
      <c r="J20" t="str">
        <f t="shared" si="2"/>
        <v/>
      </c>
    </row>
    <row r="21" spans="1:10" x14ac:dyDescent="0.2">
      <c r="A21" s="49" t="str">
        <f>IF('Activos de Informacion'!Z28="MUY ALTA",4,IF('Activos de Informacion'!Z28="ALTA",3,IF('Activos de Informacion'!Z28="MEDIA",2,IF('Activos de Informacion'!Z28="BAJA",1,""))))</f>
        <v/>
      </c>
      <c r="B21" s="49" t="str">
        <f>IF('Activos de Informacion'!AD28="MUY ALTA",4,IF('Activos de Informacion'!AD28="ALTA",3,IF('Activos de Informacion'!AD28="MEDIA",2,IF('Activos de Informacion'!AD28="BAJA",1,""))))</f>
        <v/>
      </c>
      <c r="C21" s="49" t="str">
        <f>IF('Activos de Informacion'!AG28="MUY ALTA",4,IF('Activos de Informacion'!AG28="ALTA",3,IF('Activos de Informacion'!AG28="MEDIA",2,IF('Activos de Informacion'!AG28="BAJA",1,""))))</f>
        <v/>
      </c>
      <c r="D21" s="49">
        <f t="shared" si="0"/>
        <v>0</v>
      </c>
      <c r="E21" s="49" t="str">
        <f t="shared" si="1"/>
        <v/>
      </c>
      <c r="J21" t="str">
        <f t="shared" si="2"/>
        <v/>
      </c>
    </row>
    <row r="22" spans="1:10" x14ac:dyDescent="0.2">
      <c r="A22" s="49" t="e">
        <f>IF('Activos de Informacion'!#REF!="MUY ALTA",4,IF('Activos de Informacion'!#REF!="ALTA",3,IF('Activos de Informacion'!#REF!="MEDIA",2,IF('Activos de Informacion'!#REF!="BAJA",1,""))))</f>
        <v>#REF!</v>
      </c>
      <c r="B22" s="49" t="e">
        <f>IF('Activos de Informacion'!#REF!="MUY ALTA",4,IF('Activos de Informacion'!#REF!="ALTA",3,IF('Activos de Informacion'!#REF!="MEDIA",2,IF('Activos de Informacion'!#REF!="BAJA",1,""))))</f>
        <v>#REF!</v>
      </c>
      <c r="C22" s="49" t="e">
        <f>IF('Activos de Informacion'!#REF!="MUY ALTA",4,IF('Activos de Informacion'!#REF!="ALTA",3,IF('Activos de Informacion'!#REF!="MEDIA",2,IF('Activos de Informacion'!#REF!="BAJA",1,""))))</f>
        <v>#REF!</v>
      </c>
      <c r="D22" s="49" t="e">
        <f t="shared" si="0"/>
        <v>#REF!</v>
      </c>
      <c r="E22" s="49" t="str">
        <f t="shared" si="1"/>
        <v/>
      </c>
      <c r="J22" t="e">
        <f t="shared" si="2"/>
        <v>#REF!</v>
      </c>
    </row>
    <row r="23" spans="1:10" x14ac:dyDescent="0.2">
      <c r="A23" s="49" t="e">
        <f>IF('Activos de Informacion'!#REF!="MUY ALTA",4,IF('Activos de Informacion'!#REF!="ALTA",3,IF('Activos de Informacion'!#REF!="MEDIA",2,IF('Activos de Informacion'!#REF!="BAJA",1,""))))</f>
        <v>#REF!</v>
      </c>
      <c r="B23" s="49" t="e">
        <f>IF('Activos de Informacion'!#REF!="MUY ALTA",4,IF('Activos de Informacion'!#REF!="ALTA",3,IF('Activos de Informacion'!#REF!="MEDIA",2,IF('Activos de Informacion'!#REF!="BAJA",1,""))))</f>
        <v>#REF!</v>
      </c>
      <c r="C23" s="49" t="e">
        <f>IF('Activos de Informacion'!#REF!="MUY ALTA",4,IF('Activos de Informacion'!#REF!="ALTA",3,IF('Activos de Informacion'!#REF!="MEDIA",2,IF('Activos de Informacion'!#REF!="BAJA",1,""))))</f>
        <v>#REF!</v>
      </c>
      <c r="D23" s="49" t="e">
        <f t="shared" si="0"/>
        <v>#REF!</v>
      </c>
      <c r="E23" s="49" t="str">
        <f t="shared" si="1"/>
        <v/>
      </c>
    </row>
    <row r="24" spans="1:10" x14ac:dyDescent="0.2">
      <c r="A24" s="49" t="e">
        <f>IF('Activos de Informacion'!#REF!="MUY ALTA",4,IF('Activos de Informacion'!#REF!="ALTA",3,IF('Activos de Informacion'!#REF!="MEDIA",2,IF('Activos de Informacion'!#REF!="BAJA",1,""))))</f>
        <v>#REF!</v>
      </c>
      <c r="B24" s="49" t="e">
        <f>IF('Activos de Informacion'!#REF!="MUY ALTA",4,IF('Activos de Informacion'!#REF!="ALTA",3,IF('Activos de Informacion'!#REF!="MEDIA",2,IF('Activos de Informacion'!#REF!="BAJA",1,""))))</f>
        <v>#REF!</v>
      </c>
      <c r="C24" s="49" t="e">
        <f>IF('Activos de Informacion'!#REF!="MUY ALTA",4,IF('Activos de Informacion'!#REF!="ALTA",3,IF('Activos de Informacion'!#REF!="MEDIA",2,IF('Activos de Informacion'!#REF!="BAJA",1,""))))</f>
        <v>#REF!</v>
      </c>
      <c r="D24" s="49" t="e">
        <f t="shared" si="0"/>
        <v>#REF!</v>
      </c>
      <c r="E24" s="49" t="str">
        <f t="shared" si="1"/>
        <v/>
      </c>
    </row>
    <row r="25" spans="1:10" x14ac:dyDescent="0.2">
      <c r="A25" s="49" t="e">
        <f>IF('Activos de Informacion'!#REF!="MUY ALTA",4,IF('Activos de Informacion'!#REF!="ALTA",3,IF('Activos de Informacion'!#REF!="MEDIA",2,IF('Activos de Informacion'!#REF!="BAJA",1,""))))</f>
        <v>#REF!</v>
      </c>
      <c r="B25" s="49" t="e">
        <f>IF('Activos de Informacion'!#REF!="MUY ALTA",4,IF('Activos de Informacion'!#REF!="ALTA",3,IF('Activos de Informacion'!#REF!="MEDIA",2,IF('Activos de Informacion'!#REF!="BAJA",1,""))))</f>
        <v>#REF!</v>
      </c>
      <c r="C25" s="49" t="e">
        <f>IF('Activos de Informacion'!#REF!="MUY ALTA",4,IF('Activos de Informacion'!#REF!="ALTA",3,IF('Activos de Informacion'!#REF!="MEDIA",2,IF('Activos de Informacion'!#REF!="BAJA",1,""))))</f>
        <v>#REF!</v>
      </c>
      <c r="D25" s="49" t="e">
        <f t="shared" si="0"/>
        <v>#REF!</v>
      </c>
      <c r="E25" s="49" t="str">
        <f t="shared" si="1"/>
        <v/>
      </c>
    </row>
    <row r="26" spans="1:10" x14ac:dyDescent="0.2">
      <c r="A26" s="49" t="e">
        <f>IF('Activos de Informacion'!#REF!="MUY ALTA",4,IF('Activos de Informacion'!#REF!="ALTA",3,IF('Activos de Informacion'!#REF!="MEDIA",2,IF('Activos de Informacion'!#REF!="BAJA",1,""))))</f>
        <v>#REF!</v>
      </c>
      <c r="B26" s="49" t="e">
        <f>IF('Activos de Informacion'!#REF!="MUY ALTA",4,IF('Activos de Informacion'!#REF!="ALTA",3,IF('Activos de Informacion'!#REF!="MEDIA",2,IF('Activos de Informacion'!#REF!="BAJA",1,""))))</f>
        <v>#REF!</v>
      </c>
      <c r="C26" s="49" t="e">
        <f>IF('Activos de Informacion'!#REF!="MUY ALTA",4,IF('Activos de Informacion'!#REF!="ALTA",3,IF('Activos de Informacion'!#REF!="MEDIA",2,IF('Activos de Informacion'!#REF!="BAJA",1,""))))</f>
        <v>#REF!</v>
      </c>
      <c r="D26" s="49" t="e">
        <f t="shared" si="0"/>
        <v>#REF!</v>
      </c>
      <c r="E26" s="49" t="str">
        <f t="shared" si="1"/>
        <v/>
      </c>
    </row>
    <row r="27" spans="1:10" x14ac:dyDescent="0.2">
      <c r="A27" s="49" t="e">
        <f>IF('Activos de Informacion'!#REF!="MUY ALTA",4,IF('Activos de Informacion'!#REF!="ALTA",3,IF('Activos de Informacion'!#REF!="MEDIA",2,IF('Activos de Informacion'!#REF!="BAJA",1,""))))</f>
        <v>#REF!</v>
      </c>
      <c r="B27" s="49" t="e">
        <f>IF('Activos de Informacion'!#REF!="MUY ALTA",4,IF('Activos de Informacion'!#REF!="ALTA",3,IF('Activos de Informacion'!#REF!="MEDIA",2,IF('Activos de Informacion'!#REF!="BAJA",1,""))))</f>
        <v>#REF!</v>
      </c>
      <c r="C27" s="49" t="e">
        <f>IF('Activos de Informacion'!#REF!="MUY ALTA",4,IF('Activos de Informacion'!#REF!="ALTA",3,IF('Activos de Informacion'!#REF!="MEDIA",2,IF('Activos de Informacion'!#REF!="BAJA",1,""))))</f>
        <v>#REF!</v>
      </c>
      <c r="D27" s="49" t="e">
        <f t="shared" si="0"/>
        <v>#REF!</v>
      </c>
      <c r="E27" s="49" t="str">
        <f t="shared" si="1"/>
        <v/>
      </c>
    </row>
    <row r="28" spans="1:10" x14ac:dyDescent="0.2">
      <c r="A28" s="49" t="e">
        <f>IF('Activos de Informacion'!#REF!="MUY ALTA",4,IF('Activos de Informacion'!#REF!="ALTA",3,IF('Activos de Informacion'!#REF!="MEDIA",2,IF('Activos de Informacion'!#REF!="BAJA",1,""))))</f>
        <v>#REF!</v>
      </c>
      <c r="B28" s="49" t="e">
        <f>IF('Activos de Informacion'!#REF!="MUY ALTA",4,IF('Activos de Informacion'!#REF!="ALTA",3,IF('Activos de Informacion'!#REF!="MEDIA",2,IF('Activos de Informacion'!#REF!="BAJA",1,""))))</f>
        <v>#REF!</v>
      </c>
      <c r="C28" s="49" t="e">
        <f>IF('Activos de Informacion'!#REF!="MUY ALTA",4,IF('Activos de Informacion'!#REF!="ALTA",3,IF('Activos de Informacion'!#REF!="MEDIA",2,IF('Activos de Informacion'!#REF!="BAJA",1,""))))</f>
        <v>#REF!</v>
      </c>
      <c r="D28" s="49" t="e">
        <f t="shared" si="0"/>
        <v>#REF!</v>
      </c>
      <c r="E28" s="49" t="str">
        <f t="shared" si="1"/>
        <v/>
      </c>
    </row>
    <row r="29" spans="1:10" x14ac:dyDescent="0.2">
      <c r="A29" s="49" t="e">
        <f>IF('Activos de Informacion'!#REF!="MUY ALTA",4,IF('Activos de Informacion'!#REF!="ALTA",3,IF('Activos de Informacion'!#REF!="MEDIA",2,IF('Activos de Informacion'!#REF!="BAJA",1,""))))</f>
        <v>#REF!</v>
      </c>
      <c r="B29" s="49" t="e">
        <f>IF('Activos de Informacion'!#REF!="MUY ALTA",4,IF('Activos de Informacion'!#REF!="ALTA",3,IF('Activos de Informacion'!#REF!="MEDIA",2,IF('Activos de Informacion'!#REF!="BAJA",1,""))))</f>
        <v>#REF!</v>
      </c>
      <c r="C29" s="49" t="e">
        <f>IF('Activos de Informacion'!#REF!="MUY ALTA",4,IF('Activos de Informacion'!#REF!="ALTA",3,IF('Activos de Informacion'!#REF!="MEDIA",2,IF('Activos de Informacion'!#REF!="BAJA",1,""))))</f>
        <v>#REF!</v>
      </c>
      <c r="D29" s="49" t="e">
        <f t="shared" si="0"/>
        <v>#REF!</v>
      </c>
      <c r="E29" s="49" t="str">
        <f t="shared" si="1"/>
        <v/>
      </c>
    </row>
    <row r="30" spans="1:10" x14ac:dyDescent="0.2">
      <c r="A30" s="49" t="e">
        <f>IF('Activos de Informacion'!#REF!="MUY ALTA",4,IF('Activos de Informacion'!#REF!="ALTA",3,IF('Activos de Informacion'!#REF!="MEDIA",2,IF('Activos de Informacion'!#REF!="BAJA",1,""))))</f>
        <v>#REF!</v>
      </c>
      <c r="B30" s="49" t="e">
        <f>IF('Activos de Informacion'!#REF!="MUY ALTA",4,IF('Activos de Informacion'!#REF!="ALTA",3,IF('Activos de Informacion'!#REF!="MEDIA",2,IF('Activos de Informacion'!#REF!="BAJA",1,""))))</f>
        <v>#REF!</v>
      </c>
      <c r="C30" s="49" t="e">
        <f>IF('Activos de Informacion'!#REF!="MUY ALTA",4,IF('Activos de Informacion'!#REF!="ALTA",3,IF('Activos de Informacion'!#REF!="MEDIA",2,IF('Activos de Informacion'!#REF!="BAJA",1,""))))</f>
        <v>#REF!</v>
      </c>
      <c r="D30" s="49" t="e">
        <f t="shared" si="0"/>
        <v>#REF!</v>
      </c>
      <c r="E30" s="49" t="str">
        <f t="shared" si="1"/>
        <v/>
      </c>
    </row>
    <row r="31" spans="1:10" x14ac:dyDescent="0.2">
      <c r="A31" s="49" t="e">
        <f>IF('Activos de Informacion'!#REF!="MUY ALTA",4,IF('Activos de Informacion'!#REF!="ALTA",3,IF('Activos de Informacion'!#REF!="MEDIA",2,IF('Activos de Informacion'!#REF!="BAJA",1,""))))</f>
        <v>#REF!</v>
      </c>
      <c r="B31" s="49" t="e">
        <f>IF('Activos de Informacion'!#REF!="MUY ALTA",4,IF('Activos de Informacion'!#REF!="ALTA",3,IF('Activos de Informacion'!#REF!="MEDIA",2,IF('Activos de Informacion'!#REF!="BAJA",1,""))))</f>
        <v>#REF!</v>
      </c>
      <c r="C31" s="49" t="e">
        <f>IF('Activos de Informacion'!#REF!="MUY ALTA",4,IF('Activos de Informacion'!#REF!="ALTA",3,IF('Activos de Informacion'!#REF!="MEDIA",2,IF('Activos de Informacion'!#REF!="BAJA",1,""))))</f>
        <v>#REF!</v>
      </c>
      <c r="D31" s="49" t="e">
        <f t="shared" si="0"/>
        <v>#REF!</v>
      </c>
      <c r="E31" s="49" t="str">
        <f t="shared" si="1"/>
        <v/>
      </c>
    </row>
    <row r="32" spans="1:10" x14ac:dyDescent="0.2">
      <c r="A32" s="49" t="e">
        <f>IF('Activos de Informacion'!#REF!="MUY ALTA",4,IF('Activos de Informacion'!#REF!="ALTA",3,IF('Activos de Informacion'!#REF!="MEDIA",2,IF('Activos de Informacion'!#REF!="BAJA",1,""))))</f>
        <v>#REF!</v>
      </c>
      <c r="B32" s="49" t="e">
        <f>IF('Activos de Informacion'!#REF!="MUY ALTA",4,IF('Activos de Informacion'!#REF!="ALTA",3,IF('Activos de Informacion'!#REF!="MEDIA",2,IF('Activos de Informacion'!#REF!="BAJA",1,""))))</f>
        <v>#REF!</v>
      </c>
      <c r="C32" s="49" t="e">
        <f>IF('Activos de Informacion'!#REF!="MUY ALTA",4,IF('Activos de Informacion'!#REF!="ALTA",3,IF('Activos de Informacion'!#REF!="MEDIA",2,IF('Activos de Informacion'!#REF!="BAJA",1,""))))</f>
        <v>#REF!</v>
      </c>
      <c r="D32" s="49" t="e">
        <f t="shared" si="0"/>
        <v>#REF!</v>
      </c>
      <c r="E32" s="49" t="str">
        <f t="shared" si="1"/>
        <v/>
      </c>
    </row>
    <row r="33" spans="1:5" x14ac:dyDescent="0.2">
      <c r="A33" s="49" t="e">
        <f>IF('Activos de Informacion'!#REF!="MUY ALTA",4,IF('Activos de Informacion'!#REF!="ALTA",3,IF('Activos de Informacion'!#REF!="MEDIA",2,IF('Activos de Informacion'!#REF!="BAJA",1,""))))</f>
        <v>#REF!</v>
      </c>
      <c r="B33" s="49" t="e">
        <f>IF('Activos de Informacion'!#REF!="MUY ALTA",4,IF('Activos de Informacion'!#REF!="ALTA",3,IF('Activos de Informacion'!#REF!="MEDIA",2,IF('Activos de Informacion'!#REF!="BAJA",1,""))))</f>
        <v>#REF!</v>
      </c>
      <c r="C33" s="49" t="e">
        <f>IF('Activos de Informacion'!#REF!="MUY ALTA",4,IF('Activos de Informacion'!#REF!="ALTA",3,IF('Activos de Informacion'!#REF!="MEDIA",2,IF('Activos de Informacion'!#REF!="BAJA",1,""))))</f>
        <v>#REF!</v>
      </c>
      <c r="D33" s="49" t="e">
        <f t="shared" si="0"/>
        <v>#REF!</v>
      </c>
      <c r="E33" s="49" t="str">
        <f t="shared" si="1"/>
        <v/>
      </c>
    </row>
    <row r="34" spans="1:5" x14ac:dyDescent="0.2">
      <c r="A34" s="49" t="str">
        <f>IF('Activos de Informacion'!Z29="MUY ALTA",4,IF('Activos de Informacion'!Z29="ALTA",3,IF('Activos de Informacion'!Z29="MEDIA",2,IF('Activos de Informacion'!Z29="BAJA",1,""))))</f>
        <v/>
      </c>
      <c r="B34" s="49" t="str">
        <f>IF('Activos de Informacion'!AD29="MUY ALTA",4,IF('Activos de Informacion'!AD29="ALTA",3,IF('Activos de Informacion'!AD29="MEDIA",2,IF('Activos de Informacion'!AD29="BAJA",1,""))))</f>
        <v/>
      </c>
      <c r="C34" s="49" t="str">
        <f>IF('Activos de Informacion'!AG29="MUY ALTA",4,IF('Activos de Informacion'!AG29="ALTA",3,IF('Activos de Informacion'!AG29="MEDIA",2,IF('Activos de Informacion'!AG29="BAJA",1,""))))</f>
        <v/>
      </c>
      <c r="D34" s="49">
        <f t="shared" si="0"/>
        <v>0</v>
      </c>
      <c r="E34" s="49" t="str">
        <f t="shared" si="1"/>
        <v/>
      </c>
    </row>
    <row r="35" spans="1:5" x14ac:dyDescent="0.2">
      <c r="A35" s="49" t="str">
        <f>IF('Activos de Informacion'!Z30="MUY ALTA",4,IF('Activos de Informacion'!Z30="ALTA",3,IF('Activos de Informacion'!Z30="MEDIA",2,IF('Activos de Informacion'!Z30="BAJA",1,""))))</f>
        <v/>
      </c>
      <c r="B35" s="49" t="str">
        <f>IF('Activos de Informacion'!AD30="MUY ALTA",4,IF('Activos de Informacion'!AD30="ALTA",3,IF('Activos de Informacion'!AD30="MEDIA",2,IF('Activos de Informacion'!AD30="BAJA",1,""))))</f>
        <v/>
      </c>
      <c r="C35" s="49" t="str">
        <f>IF('Activos de Informacion'!AG30="MUY ALTA",4,IF('Activos de Informacion'!AG30="ALTA",3,IF('Activos de Informacion'!AG30="MEDIA",2,IF('Activos de Informacion'!AG30="BAJA",1,""))))</f>
        <v/>
      </c>
      <c r="D35" s="49">
        <f t="shared" si="0"/>
        <v>0</v>
      </c>
      <c r="E35" s="49" t="str">
        <f t="shared" si="1"/>
        <v/>
      </c>
    </row>
    <row r="36" spans="1:5" x14ac:dyDescent="0.2">
      <c r="A36" s="49" t="str">
        <f>IF('Activos de Informacion'!Z31="MUY ALTA",4,IF('Activos de Informacion'!Z31="ALTA",3,IF('Activos de Informacion'!Z31="MEDIA",2,IF('Activos de Informacion'!Z31="BAJA",1,""))))</f>
        <v/>
      </c>
      <c r="B36" s="49" t="str">
        <f>IF('Activos de Informacion'!AD31="MUY ALTA",4,IF('Activos de Informacion'!AD31="ALTA",3,IF('Activos de Informacion'!AD31="MEDIA",2,IF('Activos de Informacion'!AD31="BAJA",1,""))))</f>
        <v/>
      </c>
      <c r="C36" s="49" t="str">
        <f>IF('Activos de Informacion'!AG31="MUY ALTA",4,IF('Activos de Informacion'!AG31="ALTA",3,IF('Activos de Informacion'!AG31="MEDIA",2,IF('Activos de Informacion'!AG31="BAJA",1,""))))</f>
        <v/>
      </c>
      <c r="D36" s="49">
        <f t="shared" si="0"/>
        <v>0</v>
      </c>
      <c r="E36" s="49" t="str">
        <f t="shared" si="1"/>
        <v/>
      </c>
    </row>
    <row r="37" spans="1:5" x14ac:dyDescent="0.2">
      <c r="A37" s="49" t="str">
        <f>IF('Activos de Informacion'!Z32="MUY ALTA",4,IF('Activos de Informacion'!Z32="ALTA",3,IF('Activos de Informacion'!Z32="MEDIA",2,IF('Activos de Informacion'!Z32="BAJA",1,""))))</f>
        <v/>
      </c>
      <c r="B37" s="49" t="str">
        <f>IF('Activos de Informacion'!AD32="MUY ALTA",4,IF('Activos de Informacion'!AD32="ALTA",3,IF('Activos de Informacion'!AD32="MEDIA",2,IF('Activos de Informacion'!AD32="BAJA",1,""))))</f>
        <v/>
      </c>
      <c r="C37" s="49" t="str">
        <f>IF('Activos de Informacion'!AG32="MUY ALTA",4,IF('Activos de Informacion'!AG32="ALTA",3,IF('Activos de Informacion'!AG32="MEDIA",2,IF('Activos de Informacion'!AG32="BAJA",1,""))))</f>
        <v/>
      </c>
      <c r="D37" s="49">
        <f t="shared" si="0"/>
        <v>0</v>
      </c>
      <c r="E37" s="49" t="str">
        <f t="shared" si="1"/>
        <v/>
      </c>
    </row>
    <row r="38" spans="1:5" x14ac:dyDescent="0.2">
      <c r="A38" s="49" t="str">
        <f>IF('Activos de Informacion'!Z33="MUY ALTA",4,IF('Activos de Informacion'!Z33="ALTA",3,IF('Activos de Informacion'!Z33="MEDIA",2,IF('Activos de Informacion'!Z33="BAJA",1,""))))</f>
        <v/>
      </c>
      <c r="B38" s="49" t="str">
        <f>IF('Activos de Informacion'!AD33="MUY ALTA",4,IF('Activos de Informacion'!AD33="ALTA",3,IF('Activos de Informacion'!AD33="MEDIA",2,IF('Activos de Informacion'!AD33="BAJA",1,""))))</f>
        <v/>
      </c>
      <c r="C38" s="49" t="str">
        <f>IF('Activos de Informacion'!AG33="MUY ALTA",4,IF('Activos de Informacion'!AG33="ALTA",3,IF('Activos de Informacion'!AG33="MEDIA",2,IF('Activos de Informacion'!AG33="BAJA",1,""))))</f>
        <v/>
      </c>
      <c r="D38" s="49">
        <f t="shared" si="0"/>
        <v>0</v>
      </c>
      <c r="E38" s="49" t="str">
        <f t="shared" si="1"/>
        <v/>
      </c>
    </row>
    <row r="39" spans="1:5" x14ac:dyDescent="0.2">
      <c r="A39" s="49" t="str">
        <f>IF('Activos de Informacion'!Z34="MUY ALTA",4,IF('Activos de Informacion'!Z34="ALTA",3,IF('Activos de Informacion'!Z34="MEDIA",2,IF('Activos de Informacion'!Z34="BAJA",1,""))))</f>
        <v/>
      </c>
      <c r="B39" s="49" t="str">
        <f>IF('Activos de Informacion'!AD34="MUY ALTA",4,IF('Activos de Informacion'!AD34="ALTA",3,IF('Activos de Informacion'!AD34="MEDIA",2,IF('Activos de Informacion'!AD34="BAJA",1,""))))</f>
        <v/>
      </c>
      <c r="C39" s="49" t="str">
        <f>IF('Activos de Informacion'!AG34="MUY ALTA",4,IF('Activos de Informacion'!AG34="ALTA",3,IF('Activos de Informacion'!AG34="MEDIA",2,IF('Activos de Informacion'!AG34="BAJA",1,""))))</f>
        <v/>
      </c>
      <c r="D39" s="49">
        <f t="shared" si="0"/>
        <v>0</v>
      </c>
      <c r="E39" s="49" t="str">
        <f t="shared" si="1"/>
        <v/>
      </c>
    </row>
    <row r="40" spans="1:5" x14ac:dyDescent="0.2">
      <c r="A40" s="49" t="str">
        <f>IF('Activos de Informacion'!Z35="MUY ALTA",4,IF('Activos de Informacion'!Z35="ALTA",3,IF('Activos de Informacion'!Z35="MEDIA",2,IF('Activos de Informacion'!Z35="BAJA",1,""))))</f>
        <v/>
      </c>
      <c r="B40" s="49" t="str">
        <f>IF('Activos de Informacion'!AD35="MUY ALTA",4,IF('Activos de Informacion'!AD35="ALTA",3,IF('Activos de Informacion'!AD35="MEDIA",2,IF('Activos de Informacion'!AD35="BAJA",1,""))))</f>
        <v/>
      </c>
      <c r="C40" s="49" t="str">
        <f>IF('Activos de Informacion'!AG35="MUY ALTA",4,IF('Activos de Informacion'!AG35="ALTA",3,IF('Activos de Informacion'!AG35="MEDIA",2,IF('Activos de Informacion'!AG35="BAJA",1,""))))</f>
        <v/>
      </c>
      <c r="D40" s="49">
        <f t="shared" si="0"/>
        <v>0</v>
      </c>
      <c r="E40" s="49" t="str">
        <f t="shared" si="1"/>
        <v/>
      </c>
    </row>
    <row r="41" spans="1:5" x14ac:dyDescent="0.2">
      <c r="A41" s="49" t="str">
        <f>IF('Activos de Informacion'!Z36="MUY ALTA",4,IF('Activos de Informacion'!Z36="ALTA",3,IF('Activos de Informacion'!Z36="MEDIA",2,IF('Activos de Informacion'!Z36="BAJA",1,""))))</f>
        <v/>
      </c>
      <c r="B41" s="49" t="str">
        <f>IF('Activos de Informacion'!AD36="MUY ALTA",4,IF('Activos de Informacion'!AD36="ALTA",3,IF('Activos de Informacion'!AD36="MEDIA",2,IF('Activos de Informacion'!AD36="BAJA",1,""))))</f>
        <v/>
      </c>
      <c r="C41" s="49" t="str">
        <f>IF('Activos de Informacion'!AG36="MUY ALTA",4,IF('Activos de Informacion'!AG36="ALTA",3,IF('Activos de Informacion'!AG36="MEDIA",2,IF('Activos de Informacion'!AG36="BAJA",1,""))))</f>
        <v/>
      </c>
      <c r="D41" s="49">
        <f t="shared" si="0"/>
        <v>0</v>
      </c>
      <c r="E41" s="49" t="str">
        <f t="shared" si="1"/>
        <v/>
      </c>
    </row>
    <row r="42" spans="1:5" x14ac:dyDescent="0.2">
      <c r="A42" s="49" t="str">
        <f>IF('Activos de Informacion'!Z37="MUY ALTA",4,IF('Activos de Informacion'!Z37="ALTA",3,IF('Activos de Informacion'!Z37="MEDIA",2,IF('Activos de Informacion'!Z37="BAJA",1,""))))</f>
        <v/>
      </c>
      <c r="B42" s="49" t="str">
        <f>IF('Activos de Informacion'!AD37="MUY ALTA",4,IF('Activos de Informacion'!AD37="ALTA",3,IF('Activos de Informacion'!AD37="MEDIA",2,IF('Activos de Informacion'!AD37="BAJA",1,""))))</f>
        <v/>
      </c>
      <c r="C42" s="49" t="str">
        <f>IF('Activos de Informacion'!AG37="MUY ALTA",4,IF('Activos de Informacion'!AG37="ALTA",3,IF('Activos de Informacion'!AG37="MEDIA",2,IF('Activos de Informacion'!AG37="BAJA",1,""))))</f>
        <v/>
      </c>
      <c r="D42" s="49">
        <f t="shared" si="0"/>
        <v>0</v>
      </c>
      <c r="E42" s="49" t="str">
        <f t="shared" si="1"/>
        <v/>
      </c>
    </row>
    <row r="43" spans="1:5" x14ac:dyDescent="0.2">
      <c r="A43" s="49" t="str">
        <f>IF('Activos de Informacion'!Z38="MUY ALTA",4,IF('Activos de Informacion'!Z38="ALTA",3,IF('Activos de Informacion'!Z38="MEDIA",2,IF('Activos de Informacion'!Z38="BAJA",1,""))))</f>
        <v/>
      </c>
      <c r="B43" s="49" t="str">
        <f>IF('Activos de Informacion'!AD38="MUY ALTA",4,IF('Activos de Informacion'!AD38="ALTA",3,IF('Activos de Informacion'!AD38="MEDIA",2,IF('Activos de Informacion'!AD38="BAJA",1,""))))</f>
        <v/>
      </c>
      <c r="C43" s="49" t="str">
        <f>IF('Activos de Informacion'!AG38="MUY ALTA",4,IF('Activos de Informacion'!AG38="ALTA",3,IF('Activos de Informacion'!AG38="MEDIA",2,IF('Activos de Informacion'!AG38="BAJA",1,""))))</f>
        <v/>
      </c>
      <c r="D43" s="49">
        <f t="shared" si="0"/>
        <v>0</v>
      </c>
      <c r="E43" s="49" t="str">
        <f t="shared" si="1"/>
        <v/>
      </c>
    </row>
    <row r="44" spans="1:5" x14ac:dyDescent="0.2">
      <c r="A44" s="49" t="str">
        <f>IF('Activos de Informacion'!Z39="MUY ALTA",4,IF('Activos de Informacion'!Z39="ALTA",3,IF('Activos de Informacion'!Z39="MEDIA",2,IF('Activos de Informacion'!Z39="BAJA",1,""))))</f>
        <v/>
      </c>
      <c r="B44" s="49" t="str">
        <f>IF('Activos de Informacion'!AD39="MUY ALTA",4,IF('Activos de Informacion'!AD39="ALTA",3,IF('Activos de Informacion'!AD39="MEDIA",2,IF('Activos de Informacion'!AD39="BAJA",1,""))))</f>
        <v/>
      </c>
      <c r="C44" s="49" t="str">
        <f>IF('Activos de Informacion'!AG39="MUY ALTA",4,IF('Activos de Informacion'!AG39="ALTA",3,IF('Activos de Informacion'!AG39="MEDIA",2,IF('Activos de Informacion'!AG39="BAJA",1,""))))</f>
        <v/>
      </c>
      <c r="D44" s="49">
        <f t="shared" si="0"/>
        <v>0</v>
      </c>
      <c r="E44" s="49" t="str">
        <f t="shared" si="1"/>
        <v/>
      </c>
    </row>
    <row r="45" spans="1:5" x14ac:dyDescent="0.2">
      <c r="A45" s="49" t="str">
        <f>IF('Activos de Informacion'!Z40="MUY ALTA",4,IF('Activos de Informacion'!Z40="ALTA",3,IF('Activos de Informacion'!Z40="MEDIA",2,IF('Activos de Informacion'!Z40="BAJA",1,""))))</f>
        <v/>
      </c>
      <c r="B45" s="49" t="str">
        <f>IF('Activos de Informacion'!AD40="MUY ALTA",4,IF('Activos de Informacion'!AD40="ALTA",3,IF('Activos de Informacion'!AD40="MEDIA",2,IF('Activos de Informacion'!AD40="BAJA",1,""))))</f>
        <v/>
      </c>
      <c r="C45" s="49" t="str">
        <f>IF('Activos de Informacion'!AG40="MUY ALTA",4,IF('Activos de Informacion'!AG40="ALTA",3,IF('Activos de Informacion'!AG40="MEDIA",2,IF('Activos de Informacion'!AG40="BAJA",1,""))))</f>
        <v/>
      </c>
      <c r="D45" s="49">
        <f t="shared" si="0"/>
        <v>0</v>
      </c>
      <c r="E45" s="49" t="str">
        <f t="shared" si="1"/>
        <v/>
      </c>
    </row>
    <row r="46" spans="1:5" x14ac:dyDescent="0.2">
      <c r="A46" s="49" t="str">
        <f>IF('Activos de Informacion'!Z41="MUY ALTA",4,IF('Activos de Informacion'!Z41="ALTA",3,IF('Activos de Informacion'!Z41="MEDIA",2,IF('Activos de Informacion'!Z41="BAJA",1,""))))</f>
        <v/>
      </c>
      <c r="B46" s="49" t="str">
        <f>IF('Activos de Informacion'!AD41="MUY ALTA",4,IF('Activos de Informacion'!AD41="ALTA",3,IF('Activos de Informacion'!AD41="MEDIA",2,IF('Activos de Informacion'!AD41="BAJA",1,""))))</f>
        <v/>
      </c>
      <c r="C46" s="49" t="str">
        <f>IF('Activos de Informacion'!AG41="MUY ALTA",4,IF('Activos de Informacion'!AG41="ALTA",3,IF('Activos de Informacion'!AG41="MEDIA",2,IF('Activos de Informacion'!AG41="BAJA",1,""))))</f>
        <v/>
      </c>
      <c r="D46" s="49">
        <f t="shared" si="0"/>
        <v>0</v>
      </c>
      <c r="E46" s="49" t="str">
        <f t="shared" si="1"/>
        <v/>
      </c>
    </row>
    <row r="47" spans="1:5" x14ac:dyDescent="0.2">
      <c r="A47" s="49" t="str">
        <f>IF('Activos de Informacion'!Z42="MUY ALTA",4,IF('Activos de Informacion'!Z42="ALTA",3,IF('Activos de Informacion'!Z42="MEDIA",2,IF('Activos de Informacion'!Z42="BAJA",1,""))))</f>
        <v/>
      </c>
      <c r="B47" s="49" t="str">
        <f>IF('Activos de Informacion'!AD42="MUY ALTA",4,IF('Activos de Informacion'!AD42="ALTA",3,IF('Activos de Informacion'!AD42="MEDIA",2,IF('Activos de Informacion'!AD42="BAJA",1,""))))</f>
        <v/>
      </c>
      <c r="C47" s="49" t="str">
        <f>IF('Activos de Informacion'!AG42="MUY ALTA",4,IF('Activos de Informacion'!AG42="ALTA",3,IF('Activos de Informacion'!AG42="MEDIA",2,IF('Activos de Informacion'!AG42="BAJA",1,""))))</f>
        <v/>
      </c>
      <c r="D47" s="49">
        <f t="shared" si="0"/>
        <v>0</v>
      </c>
      <c r="E47" s="49" t="str">
        <f t="shared" si="1"/>
        <v/>
      </c>
    </row>
    <row r="48" spans="1:5" x14ac:dyDescent="0.2">
      <c r="A48" s="49" t="str">
        <f>IF('Activos de Informacion'!Z43="MUY ALTA",4,IF('Activos de Informacion'!Z43="ALTA",3,IF('Activos de Informacion'!Z43="MEDIA",2,IF('Activos de Informacion'!Z43="BAJA",1,""))))</f>
        <v/>
      </c>
      <c r="B48" s="49" t="str">
        <f>IF('Activos de Informacion'!AD43="MUY ALTA",4,IF('Activos de Informacion'!AD43="ALTA",3,IF('Activos de Informacion'!AD43="MEDIA",2,IF('Activos de Informacion'!AD43="BAJA",1,""))))</f>
        <v/>
      </c>
      <c r="C48" s="49" t="str">
        <f>IF('Activos de Informacion'!AG43="MUY ALTA",4,IF('Activos de Informacion'!AG43="ALTA",3,IF('Activos de Informacion'!AG43="MEDIA",2,IF('Activos de Informacion'!AG43="BAJA",1,""))))</f>
        <v/>
      </c>
      <c r="D48" s="49">
        <f t="shared" si="0"/>
        <v>0</v>
      </c>
      <c r="E48" s="49" t="str">
        <f t="shared" si="1"/>
        <v/>
      </c>
    </row>
    <row r="49" spans="1:5" x14ac:dyDescent="0.2">
      <c r="A49" s="49" t="str">
        <f>IF('Activos de Informacion'!Z44="MUY ALTA",4,IF('Activos de Informacion'!Z44="ALTA",3,IF('Activos de Informacion'!Z44="MEDIA",2,IF('Activos de Informacion'!Z44="BAJA",1,""))))</f>
        <v/>
      </c>
      <c r="B49" s="49" t="str">
        <f>IF('Activos de Informacion'!AD44="MUY ALTA",4,IF('Activos de Informacion'!AD44="ALTA",3,IF('Activos de Informacion'!AD44="MEDIA",2,IF('Activos de Informacion'!AD44="BAJA",1,""))))</f>
        <v/>
      </c>
      <c r="C49" s="49" t="str">
        <f>IF('Activos de Informacion'!AG44="MUY ALTA",4,IF('Activos de Informacion'!AG44="ALTA",3,IF('Activos de Informacion'!AG44="MEDIA",2,IF('Activos de Informacion'!AG44="BAJA",1,""))))</f>
        <v/>
      </c>
      <c r="D49" s="49">
        <f t="shared" si="0"/>
        <v>0</v>
      </c>
      <c r="E49" s="49" t="str">
        <f t="shared" si="1"/>
        <v/>
      </c>
    </row>
    <row r="50" spans="1:5" x14ac:dyDescent="0.2">
      <c r="A50" s="49" t="str">
        <f>IF('Activos de Informacion'!Z45="MUY ALTA",4,IF('Activos de Informacion'!Z45="ALTA",3,IF('Activos de Informacion'!Z45="MEDIA",2,IF('Activos de Informacion'!Z45="BAJA",1,""))))</f>
        <v/>
      </c>
      <c r="B50" s="49" t="str">
        <f>IF('Activos de Informacion'!AD45="MUY ALTA",4,IF('Activos de Informacion'!AD45="ALTA",3,IF('Activos de Informacion'!AD45="MEDIA",2,IF('Activos de Informacion'!AD45="BAJA",1,""))))</f>
        <v/>
      </c>
      <c r="C50" s="49" t="str">
        <f>IF('Activos de Informacion'!AG45="MUY ALTA",4,IF('Activos de Informacion'!AG45="ALTA",3,IF('Activos de Informacion'!AG45="MEDIA",2,IF('Activos de Informacion'!AG45="BAJA",1,""))))</f>
        <v/>
      </c>
      <c r="D50" s="49">
        <f t="shared" si="0"/>
        <v>0</v>
      </c>
      <c r="E50" s="49" t="str">
        <f t="shared" si="1"/>
        <v/>
      </c>
    </row>
    <row r="51" spans="1:5" x14ac:dyDescent="0.2">
      <c r="A51" s="49" t="str">
        <f>IF('Activos de Informacion'!Z46="MUY ALTA",4,IF('Activos de Informacion'!Z46="ALTA",3,IF('Activos de Informacion'!Z46="MEDIA",2,IF('Activos de Informacion'!Z46="BAJA",1,""))))</f>
        <v/>
      </c>
      <c r="B51" s="49" t="str">
        <f>IF('Activos de Informacion'!AD46="MUY ALTA",4,IF('Activos de Informacion'!AD46="ALTA",3,IF('Activos de Informacion'!AD46="MEDIA",2,IF('Activos de Informacion'!AD46="BAJA",1,""))))</f>
        <v/>
      </c>
      <c r="C51" s="49" t="str">
        <f>IF('Activos de Informacion'!AG46="MUY ALTA",4,IF('Activos de Informacion'!AG46="ALTA",3,IF('Activos de Informacion'!AG46="MEDIA",2,IF('Activos de Informacion'!AG46="BAJA",1,""))))</f>
        <v/>
      </c>
      <c r="D51" s="49">
        <f t="shared" si="0"/>
        <v>0</v>
      </c>
      <c r="E51" s="49" t="str">
        <f t="shared" si="1"/>
        <v/>
      </c>
    </row>
    <row r="52" spans="1:5" x14ac:dyDescent="0.2">
      <c r="A52" s="49" t="str">
        <f>IF('Activos de Informacion'!Z47="MUY ALTA",4,IF('Activos de Informacion'!Z47="ALTA",3,IF('Activos de Informacion'!Z47="MEDIA",2,IF('Activos de Informacion'!Z47="BAJA",1,""))))</f>
        <v/>
      </c>
      <c r="B52" s="49" t="str">
        <f>IF('Activos de Informacion'!AD47="MUY ALTA",4,IF('Activos de Informacion'!AD47="ALTA",3,IF('Activos de Informacion'!AD47="MEDIA",2,IF('Activos de Informacion'!AD47="BAJA",1,""))))</f>
        <v/>
      </c>
      <c r="C52" s="49" t="str">
        <f>IF('Activos de Informacion'!AG47="MUY ALTA",4,IF('Activos de Informacion'!AG47="ALTA",3,IF('Activos de Informacion'!AG47="MEDIA",2,IF('Activos de Informacion'!AG47="BAJA",1,""))))</f>
        <v/>
      </c>
      <c r="D52" s="49">
        <f t="shared" si="0"/>
        <v>0</v>
      </c>
      <c r="E52" s="49" t="str">
        <f t="shared" si="1"/>
        <v/>
      </c>
    </row>
    <row r="53" spans="1:5" x14ac:dyDescent="0.2">
      <c r="A53" s="49" t="str">
        <f>IF('Activos de Informacion'!Z48="MUY ALTA",4,IF('Activos de Informacion'!Z48="ALTA",3,IF('Activos de Informacion'!Z48="MEDIA",2,IF('Activos de Informacion'!Z48="BAJA",1,""))))</f>
        <v/>
      </c>
      <c r="B53" s="49" t="str">
        <f>IF('Activos de Informacion'!AD48="MUY ALTA",4,IF('Activos de Informacion'!AD48="ALTA",3,IF('Activos de Informacion'!AD48="MEDIA",2,IF('Activos de Informacion'!AD48="BAJA",1,""))))</f>
        <v/>
      </c>
      <c r="C53" s="49" t="str">
        <f>IF('Activos de Informacion'!AG48="MUY ALTA",4,IF('Activos de Informacion'!AG48="ALTA",3,IF('Activos de Informacion'!AG48="MEDIA",2,IF('Activos de Informacion'!AG48="BAJA",1,""))))</f>
        <v/>
      </c>
      <c r="D53" s="49">
        <f t="shared" si="0"/>
        <v>0</v>
      </c>
      <c r="E53" s="49" t="str">
        <f t="shared" si="1"/>
        <v/>
      </c>
    </row>
    <row r="54" spans="1:5" x14ac:dyDescent="0.2">
      <c r="A54" s="49" t="str">
        <f>IF('Activos de Informacion'!Z49="MUY ALTA",4,IF('Activos de Informacion'!Z49="ALTA",3,IF('Activos de Informacion'!Z49="MEDIA",2,IF('Activos de Informacion'!Z49="BAJA",1,""))))</f>
        <v/>
      </c>
      <c r="B54" s="49" t="str">
        <f>IF('Activos de Informacion'!AD49="MUY ALTA",4,IF('Activos de Informacion'!AD49="ALTA",3,IF('Activos de Informacion'!AD49="MEDIA",2,IF('Activos de Informacion'!AD49="BAJA",1,""))))</f>
        <v/>
      </c>
      <c r="C54" s="49" t="str">
        <f>IF('Activos de Informacion'!AG49="MUY ALTA",4,IF('Activos de Informacion'!AG49="ALTA",3,IF('Activos de Informacion'!AG49="MEDIA",2,IF('Activos de Informacion'!AG49="BAJA",1,""))))</f>
        <v/>
      </c>
      <c r="D54" s="49">
        <f t="shared" si="0"/>
        <v>0</v>
      </c>
      <c r="E54" s="49" t="str">
        <f t="shared" si="1"/>
        <v/>
      </c>
    </row>
    <row r="55" spans="1:5" x14ac:dyDescent="0.2">
      <c r="A55" s="49" t="str">
        <f>IF('Activos de Informacion'!Z50="MUY ALTA",4,IF('Activos de Informacion'!Z50="ALTA",3,IF('Activos de Informacion'!Z50="MEDIA",2,IF('Activos de Informacion'!Z50="BAJA",1,""))))</f>
        <v/>
      </c>
      <c r="B55" s="49" t="str">
        <f>IF('Activos de Informacion'!AD50="MUY ALTA",4,IF('Activos de Informacion'!AD50="ALTA",3,IF('Activos de Informacion'!AD50="MEDIA",2,IF('Activos de Informacion'!AD50="BAJA",1,""))))</f>
        <v/>
      </c>
      <c r="C55" s="49" t="str">
        <f>IF('Activos de Informacion'!AG50="MUY ALTA",4,IF('Activos de Informacion'!AG50="ALTA",3,IF('Activos de Informacion'!AG50="MEDIA",2,IF('Activos de Informacion'!AG50="BAJA",1,""))))</f>
        <v/>
      </c>
      <c r="D55" s="49">
        <f t="shared" si="0"/>
        <v>0</v>
      </c>
      <c r="E55" s="49" t="str">
        <f t="shared" si="1"/>
        <v/>
      </c>
    </row>
    <row r="56" spans="1:5" x14ac:dyDescent="0.2">
      <c r="A56" s="49" t="str">
        <f>IF('Activos de Informacion'!Z51="MUY ALTA",4,IF('Activos de Informacion'!Z51="ALTA",3,IF('Activos de Informacion'!Z51="MEDIA",2,IF('Activos de Informacion'!Z51="BAJA",1,""))))</f>
        <v/>
      </c>
      <c r="B56" s="49" t="str">
        <f>IF('Activos de Informacion'!AD51="MUY ALTA",4,IF('Activos de Informacion'!AD51="ALTA",3,IF('Activos de Informacion'!AD51="MEDIA",2,IF('Activos de Informacion'!AD51="BAJA",1,""))))</f>
        <v/>
      </c>
      <c r="C56" s="49" t="str">
        <f>IF('Activos de Informacion'!AG51="MUY ALTA",4,IF('Activos de Informacion'!AG51="ALTA",3,IF('Activos de Informacion'!AG51="MEDIA",2,IF('Activos de Informacion'!AG51="BAJA",1,""))))</f>
        <v/>
      </c>
      <c r="D56" s="49">
        <f t="shared" si="0"/>
        <v>0</v>
      </c>
      <c r="E56" s="49" t="str">
        <f t="shared" si="1"/>
        <v/>
      </c>
    </row>
    <row r="57" spans="1:5" x14ac:dyDescent="0.2">
      <c r="A57" s="49" t="str">
        <f>IF('Activos de Informacion'!Z52="MUY ALTA",4,IF('Activos de Informacion'!Z52="ALTA",3,IF('Activos de Informacion'!Z52="MEDIA",2,IF('Activos de Informacion'!Z52="BAJA",1,""))))</f>
        <v/>
      </c>
      <c r="B57" s="49" t="str">
        <f>IF('Activos de Informacion'!AD52="MUY ALTA",4,IF('Activos de Informacion'!AD52="ALTA",3,IF('Activos de Informacion'!AD52="MEDIA",2,IF('Activos de Informacion'!AD52="BAJA",1,""))))</f>
        <v/>
      </c>
      <c r="C57" s="49" t="str">
        <f>IF('Activos de Informacion'!AG52="MUY ALTA",4,IF('Activos de Informacion'!AG52="ALTA",3,IF('Activos de Informacion'!AG52="MEDIA",2,IF('Activos de Informacion'!AG52="BAJA",1,""))))</f>
        <v/>
      </c>
      <c r="D57" s="49">
        <f t="shared" si="0"/>
        <v>0</v>
      </c>
      <c r="E57" s="49" t="str">
        <f t="shared" si="1"/>
        <v/>
      </c>
    </row>
    <row r="58" spans="1:5" x14ac:dyDescent="0.2">
      <c r="A58" s="49" t="str">
        <f>IF('Activos de Informacion'!Z53="MUY ALTA",4,IF('Activos de Informacion'!Z53="ALTA",3,IF('Activos de Informacion'!Z53="MEDIA",2,IF('Activos de Informacion'!Z53="BAJA",1,""))))</f>
        <v/>
      </c>
      <c r="B58" s="49" t="str">
        <f>IF('Activos de Informacion'!AD53="MUY ALTA",4,IF('Activos de Informacion'!AD53="ALTA",3,IF('Activos de Informacion'!AD53="MEDIA",2,IF('Activos de Informacion'!AD53="BAJA",1,""))))</f>
        <v/>
      </c>
      <c r="C58" s="49" t="str">
        <f>IF('Activos de Informacion'!AG53="MUY ALTA",4,IF('Activos de Informacion'!AG53="ALTA",3,IF('Activos de Informacion'!AG53="MEDIA",2,IF('Activos de Informacion'!AG53="BAJA",1,""))))</f>
        <v/>
      </c>
      <c r="D58" s="49">
        <f t="shared" si="0"/>
        <v>0</v>
      </c>
      <c r="E58" s="49" t="str">
        <f t="shared" si="1"/>
        <v/>
      </c>
    </row>
    <row r="59" spans="1:5" x14ac:dyDescent="0.2">
      <c r="A59" s="49" t="str">
        <f>IF('Activos de Informacion'!Z54="MUY ALTA",4,IF('Activos de Informacion'!Z54="ALTA",3,IF('Activos de Informacion'!Z54="MEDIA",2,IF('Activos de Informacion'!Z54="BAJA",1,""))))</f>
        <v/>
      </c>
      <c r="B59" s="49" t="str">
        <f>IF('Activos de Informacion'!AD54="MUY ALTA",4,IF('Activos de Informacion'!AD54="ALTA",3,IF('Activos de Informacion'!AD54="MEDIA",2,IF('Activos de Informacion'!AD54="BAJA",1,""))))</f>
        <v/>
      </c>
      <c r="C59" s="49" t="str">
        <f>IF('Activos de Informacion'!AG54="MUY ALTA",4,IF('Activos de Informacion'!AG54="ALTA",3,IF('Activos de Informacion'!AG54="MEDIA",2,IF('Activos de Informacion'!AG54="BAJA",1,""))))</f>
        <v/>
      </c>
      <c r="D59" s="49">
        <f t="shared" si="0"/>
        <v>0</v>
      </c>
      <c r="E59" s="49" t="str">
        <f t="shared" si="1"/>
        <v/>
      </c>
    </row>
    <row r="60" spans="1:5" x14ac:dyDescent="0.2">
      <c r="A60" s="49" t="str">
        <f>IF('Activos de Informacion'!Z55="MUY ALTA",4,IF('Activos de Informacion'!Z55="ALTA",3,IF('Activos de Informacion'!Z55="MEDIA",2,IF('Activos de Informacion'!Z55="BAJA",1,""))))</f>
        <v/>
      </c>
      <c r="B60" s="49" t="str">
        <f>IF('Activos de Informacion'!AD55="MUY ALTA",4,IF('Activos de Informacion'!AD55="ALTA",3,IF('Activos de Informacion'!AD55="MEDIA",2,IF('Activos de Informacion'!AD55="BAJA",1,""))))</f>
        <v/>
      </c>
      <c r="C60" s="49" t="str">
        <f>IF('Activos de Informacion'!AG55="MUY ALTA",4,IF('Activos de Informacion'!AG55="ALTA",3,IF('Activos de Informacion'!AG55="MEDIA",2,IF('Activos de Informacion'!AG55="BAJA",1,""))))</f>
        <v/>
      </c>
      <c r="D60" s="49">
        <f t="shared" si="0"/>
        <v>0</v>
      </c>
      <c r="E60" s="49" t="str">
        <f t="shared" si="1"/>
        <v/>
      </c>
    </row>
    <row r="61" spans="1:5" x14ac:dyDescent="0.2">
      <c r="A61" s="49" t="str">
        <f>IF('Activos de Informacion'!Z56="MUY ALTA",4,IF('Activos de Informacion'!Z56="ALTA",3,IF('Activos de Informacion'!Z56="MEDIA",2,IF('Activos de Informacion'!Z56="BAJA",1,""))))</f>
        <v/>
      </c>
      <c r="B61" s="49" t="str">
        <f>IF('Activos de Informacion'!AD56="MUY ALTA",4,IF('Activos de Informacion'!AD56="ALTA",3,IF('Activos de Informacion'!AD56="MEDIA",2,IF('Activos de Informacion'!AD56="BAJA",1,""))))</f>
        <v/>
      </c>
      <c r="C61" s="49" t="str">
        <f>IF('Activos de Informacion'!AG56="MUY ALTA",4,IF('Activos de Informacion'!AG56="ALTA",3,IF('Activos de Informacion'!AG56="MEDIA",2,IF('Activos de Informacion'!AG56="BAJA",1,""))))</f>
        <v/>
      </c>
      <c r="D61" s="49">
        <f t="shared" si="0"/>
        <v>0</v>
      </c>
      <c r="E61" s="49" t="str">
        <f t="shared" si="1"/>
        <v/>
      </c>
    </row>
    <row r="62" spans="1:5" x14ac:dyDescent="0.2">
      <c r="A62" s="49" t="str">
        <f>IF('Activos de Informacion'!Z57="MUY ALTA",4,IF('Activos de Informacion'!Z57="ALTA",3,IF('Activos de Informacion'!Z57="MEDIA",2,IF('Activos de Informacion'!Z57="BAJA",1,""))))</f>
        <v/>
      </c>
      <c r="B62" s="49" t="str">
        <f>IF('Activos de Informacion'!AD57="MUY ALTA",4,IF('Activos de Informacion'!AD57="ALTA",3,IF('Activos de Informacion'!AD57="MEDIA",2,IF('Activos de Informacion'!AD57="BAJA",1,""))))</f>
        <v/>
      </c>
      <c r="C62" s="49" t="str">
        <f>IF('Activos de Informacion'!AG57="MUY ALTA",4,IF('Activos de Informacion'!AG57="ALTA",3,IF('Activos de Informacion'!AG57="MEDIA",2,IF('Activos de Informacion'!AG57="BAJA",1,""))))</f>
        <v/>
      </c>
      <c r="D62" s="49">
        <f t="shared" si="0"/>
        <v>0</v>
      </c>
      <c r="E62" s="49" t="str">
        <f t="shared" si="1"/>
        <v/>
      </c>
    </row>
    <row r="63" spans="1:5" x14ac:dyDescent="0.2">
      <c r="A63" s="49" t="str">
        <f>IF('Activos de Informacion'!Z58="MUY ALTA",4,IF('Activos de Informacion'!Z58="ALTA",3,IF('Activos de Informacion'!Z58="MEDIA",2,IF('Activos de Informacion'!Z58="BAJA",1,""))))</f>
        <v/>
      </c>
      <c r="B63" s="49" t="str">
        <f>IF('Activos de Informacion'!AD58="MUY ALTA",4,IF('Activos de Informacion'!AD58="ALTA",3,IF('Activos de Informacion'!AD58="MEDIA",2,IF('Activos de Informacion'!AD58="BAJA",1,""))))</f>
        <v/>
      </c>
      <c r="C63" s="49" t="str">
        <f>IF('Activos de Informacion'!AG58="MUY ALTA",4,IF('Activos de Informacion'!AG58="ALTA",3,IF('Activos de Informacion'!AG58="MEDIA",2,IF('Activos de Informacion'!AG58="BAJA",1,""))))</f>
        <v/>
      </c>
      <c r="D63" s="49">
        <f t="shared" si="0"/>
        <v>0</v>
      </c>
      <c r="E63" s="49" t="str">
        <f t="shared" si="1"/>
        <v/>
      </c>
    </row>
    <row r="64" spans="1:5" x14ac:dyDescent="0.2">
      <c r="A64" s="49" t="str">
        <f>IF('Activos de Informacion'!Z59="MUY ALTA",4,IF('Activos de Informacion'!Z59="ALTA",3,IF('Activos de Informacion'!Z59="MEDIA",2,IF('Activos de Informacion'!Z59="BAJA",1,""))))</f>
        <v/>
      </c>
      <c r="B64" s="49" t="str">
        <f>IF('Activos de Informacion'!AD59="MUY ALTA",4,IF('Activos de Informacion'!AD59="ALTA",3,IF('Activos de Informacion'!AD59="MEDIA",2,IF('Activos de Informacion'!AD59="BAJA",1,""))))</f>
        <v/>
      </c>
      <c r="C64" s="49" t="str">
        <f>IF('Activos de Informacion'!AG59="MUY ALTA",4,IF('Activos de Informacion'!AG59="ALTA",3,IF('Activos de Informacion'!AG59="MEDIA",2,IF('Activos de Informacion'!AG59="BAJA",1,""))))</f>
        <v/>
      </c>
      <c r="D64" s="49">
        <f t="shared" si="0"/>
        <v>0</v>
      </c>
      <c r="E64" s="49" t="str">
        <f t="shared" si="1"/>
        <v/>
      </c>
    </row>
    <row r="65" spans="1:5" x14ac:dyDescent="0.2">
      <c r="A65" s="49" t="str">
        <f>IF('Activos de Informacion'!Z60="MUY ALTA",4,IF('Activos de Informacion'!Z60="ALTA",3,IF('Activos de Informacion'!Z60="MEDIA",2,IF('Activos de Informacion'!Z60="BAJA",1,""))))</f>
        <v/>
      </c>
      <c r="B65" s="49" t="str">
        <f>IF('Activos de Informacion'!AD60="MUY ALTA",4,IF('Activos de Informacion'!AD60="ALTA",3,IF('Activos de Informacion'!AD60="MEDIA",2,IF('Activos de Informacion'!AD60="BAJA",1,""))))</f>
        <v/>
      </c>
      <c r="C65" s="49" t="str">
        <f>IF('Activos de Informacion'!AG60="MUY ALTA",4,IF('Activos de Informacion'!AG60="ALTA",3,IF('Activos de Informacion'!AG60="MEDIA",2,IF('Activos de Informacion'!AG60="BAJA",1,""))))</f>
        <v/>
      </c>
      <c r="D65" s="49">
        <f t="shared" si="0"/>
        <v>0</v>
      </c>
      <c r="E65" s="49" t="str">
        <f t="shared" si="1"/>
        <v/>
      </c>
    </row>
    <row r="66" spans="1:5" x14ac:dyDescent="0.2">
      <c r="A66" s="49" t="str">
        <f>IF('Activos de Informacion'!Z61="MUY ALTA",4,IF('Activos de Informacion'!Z61="ALTA",3,IF('Activos de Informacion'!Z61="MEDIA",2,IF('Activos de Informacion'!Z61="BAJA",1,""))))</f>
        <v/>
      </c>
      <c r="B66" s="49" t="str">
        <f>IF('Activos de Informacion'!AD61="MUY ALTA",4,IF('Activos de Informacion'!AD61="ALTA",3,IF('Activos de Informacion'!AD61="MEDIA",2,IF('Activos de Informacion'!AD61="BAJA",1,""))))</f>
        <v/>
      </c>
      <c r="C66" s="49" t="str">
        <f>IF('Activos de Informacion'!AG61="MUY ALTA",4,IF('Activos de Informacion'!AG61="ALTA",3,IF('Activos de Informacion'!AG61="MEDIA",2,IF('Activos de Informacion'!AG61="BAJA",1,""))))</f>
        <v/>
      </c>
      <c r="D66" s="49">
        <f t="shared" si="0"/>
        <v>0</v>
      </c>
      <c r="E66" s="49" t="str">
        <f t="shared" si="1"/>
        <v/>
      </c>
    </row>
    <row r="67" spans="1:5" x14ac:dyDescent="0.2">
      <c r="A67" s="49" t="str">
        <f>IF('Activos de Informacion'!Z62="MUY ALTA",4,IF('Activos de Informacion'!Z62="ALTA",3,IF('Activos de Informacion'!Z62="MEDIA",2,IF('Activos de Informacion'!Z62="BAJA",1,""))))</f>
        <v/>
      </c>
      <c r="B67" s="49" t="str">
        <f>IF('Activos de Informacion'!AD62="MUY ALTA",4,IF('Activos de Informacion'!AD62="ALTA",3,IF('Activos de Informacion'!AD62="MEDIA",2,IF('Activos de Informacion'!AD62="BAJA",1,""))))</f>
        <v/>
      </c>
      <c r="C67" s="49" t="str">
        <f>IF('Activos de Informacion'!AG62="MUY ALTA",4,IF('Activos de Informacion'!AG62="ALTA",3,IF('Activos de Informacion'!AG62="MEDIA",2,IF('Activos de Informacion'!AG62="BAJA",1,""))))</f>
        <v/>
      </c>
      <c r="D67" s="49">
        <f t="shared" ref="D67:D130" si="3">+MAX(A67:C67)</f>
        <v>0</v>
      </c>
      <c r="E67" s="49" t="str">
        <f t="shared" ref="E67:E130" si="4">+IFERROR(VLOOKUP(D67,$G$2:$H$5,2,FALSE),"")</f>
        <v/>
      </c>
    </row>
    <row r="68" spans="1:5" x14ac:dyDescent="0.2">
      <c r="A68" s="49" t="str">
        <f>IF('Activos de Informacion'!Z63="MUY ALTA",4,IF('Activos de Informacion'!Z63="ALTA",3,IF('Activos de Informacion'!Z63="MEDIA",2,IF('Activos de Informacion'!Z63="BAJA",1,""))))</f>
        <v/>
      </c>
      <c r="B68" s="49" t="str">
        <f>IF('Activos de Informacion'!AD63="MUY ALTA",4,IF('Activos de Informacion'!AD63="ALTA",3,IF('Activos de Informacion'!AD63="MEDIA",2,IF('Activos de Informacion'!AD63="BAJA",1,""))))</f>
        <v/>
      </c>
      <c r="C68" s="49" t="str">
        <f>IF('Activos de Informacion'!AG63="MUY ALTA",4,IF('Activos de Informacion'!AG63="ALTA",3,IF('Activos de Informacion'!AG63="MEDIA",2,IF('Activos de Informacion'!AG63="BAJA",1,""))))</f>
        <v/>
      </c>
      <c r="D68" s="49">
        <f t="shared" si="3"/>
        <v>0</v>
      </c>
      <c r="E68" s="49" t="str">
        <f t="shared" si="4"/>
        <v/>
      </c>
    </row>
    <row r="69" spans="1:5" x14ac:dyDescent="0.2">
      <c r="A69" s="49" t="str">
        <f>IF('Activos de Informacion'!Z64="MUY ALTA",4,IF('Activos de Informacion'!Z64="ALTA",3,IF('Activos de Informacion'!Z64="MEDIA",2,IF('Activos de Informacion'!Z64="BAJA",1,""))))</f>
        <v/>
      </c>
      <c r="B69" s="49" t="str">
        <f>IF('Activos de Informacion'!AD64="MUY ALTA",4,IF('Activos de Informacion'!AD64="ALTA",3,IF('Activos de Informacion'!AD64="MEDIA",2,IF('Activos de Informacion'!AD64="BAJA",1,""))))</f>
        <v/>
      </c>
      <c r="C69" s="49" t="str">
        <f>IF('Activos de Informacion'!AG64="MUY ALTA",4,IF('Activos de Informacion'!AG64="ALTA",3,IF('Activos de Informacion'!AG64="MEDIA",2,IF('Activos de Informacion'!AG64="BAJA",1,""))))</f>
        <v/>
      </c>
      <c r="D69" s="49">
        <f t="shared" si="3"/>
        <v>0</v>
      </c>
      <c r="E69" s="49" t="str">
        <f t="shared" si="4"/>
        <v/>
      </c>
    </row>
    <row r="70" spans="1:5" x14ac:dyDescent="0.2">
      <c r="A70" s="49" t="str">
        <f>IF('Activos de Informacion'!Z65="MUY ALTA",4,IF('Activos de Informacion'!Z65="ALTA",3,IF('Activos de Informacion'!Z65="MEDIA",2,IF('Activos de Informacion'!Z65="BAJA",1,""))))</f>
        <v/>
      </c>
      <c r="B70" s="49" t="str">
        <f>IF('Activos de Informacion'!AD65="MUY ALTA",4,IF('Activos de Informacion'!AD65="ALTA",3,IF('Activos de Informacion'!AD65="MEDIA",2,IF('Activos de Informacion'!AD65="BAJA",1,""))))</f>
        <v/>
      </c>
      <c r="C70" s="49" t="str">
        <f>IF('Activos de Informacion'!AG65="MUY ALTA",4,IF('Activos de Informacion'!AG65="ALTA",3,IF('Activos de Informacion'!AG65="MEDIA",2,IF('Activos de Informacion'!AG65="BAJA",1,""))))</f>
        <v/>
      </c>
      <c r="D70" s="49">
        <f t="shared" si="3"/>
        <v>0</v>
      </c>
      <c r="E70" s="49" t="str">
        <f t="shared" si="4"/>
        <v/>
      </c>
    </row>
    <row r="71" spans="1:5" x14ac:dyDescent="0.2">
      <c r="A71" s="49" t="str">
        <f>IF('Activos de Informacion'!Z66="MUY ALTA",4,IF('Activos de Informacion'!Z66="ALTA",3,IF('Activos de Informacion'!Z66="MEDIA",2,IF('Activos de Informacion'!Z66="BAJA",1,""))))</f>
        <v/>
      </c>
      <c r="B71" s="49" t="str">
        <f>IF('Activos de Informacion'!AD66="MUY ALTA",4,IF('Activos de Informacion'!AD66="ALTA",3,IF('Activos de Informacion'!AD66="MEDIA",2,IF('Activos de Informacion'!AD66="BAJA",1,""))))</f>
        <v/>
      </c>
      <c r="C71" s="49" t="str">
        <f>IF('Activos de Informacion'!AG66="MUY ALTA",4,IF('Activos de Informacion'!AG66="ALTA",3,IF('Activos de Informacion'!AG66="MEDIA",2,IF('Activos de Informacion'!AG66="BAJA",1,""))))</f>
        <v/>
      </c>
      <c r="D71" s="49">
        <f t="shared" si="3"/>
        <v>0</v>
      </c>
      <c r="E71" s="49" t="str">
        <f t="shared" si="4"/>
        <v/>
      </c>
    </row>
    <row r="72" spans="1:5" x14ac:dyDescent="0.2">
      <c r="A72" s="49" t="str">
        <f>IF('Activos de Informacion'!Z67="MUY ALTA",4,IF('Activos de Informacion'!Z67="ALTA",3,IF('Activos de Informacion'!Z67="MEDIA",2,IF('Activos de Informacion'!Z67="BAJA",1,""))))</f>
        <v/>
      </c>
      <c r="B72" s="49" t="str">
        <f>IF('Activos de Informacion'!AD67="MUY ALTA",4,IF('Activos de Informacion'!AD67="ALTA",3,IF('Activos de Informacion'!AD67="MEDIA",2,IF('Activos de Informacion'!AD67="BAJA",1,""))))</f>
        <v/>
      </c>
      <c r="C72" s="49" t="str">
        <f>IF('Activos de Informacion'!AG67="MUY ALTA",4,IF('Activos de Informacion'!AG67="ALTA",3,IF('Activos de Informacion'!AG67="MEDIA",2,IF('Activos de Informacion'!AG67="BAJA",1,""))))</f>
        <v/>
      </c>
      <c r="D72" s="49">
        <f t="shared" si="3"/>
        <v>0</v>
      </c>
      <c r="E72" s="49" t="str">
        <f t="shared" si="4"/>
        <v/>
      </c>
    </row>
    <row r="73" spans="1:5" x14ac:dyDescent="0.2">
      <c r="A73" s="49" t="str">
        <f>IF('Activos de Informacion'!Z68="MUY ALTA",4,IF('Activos de Informacion'!Z68="ALTA",3,IF('Activos de Informacion'!Z68="MEDIA",2,IF('Activos de Informacion'!Z68="BAJA",1,""))))</f>
        <v/>
      </c>
      <c r="B73" s="49" t="str">
        <f>IF('Activos de Informacion'!AD68="MUY ALTA",4,IF('Activos de Informacion'!AD68="ALTA",3,IF('Activos de Informacion'!AD68="MEDIA",2,IF('Activos de Informacion'!AD68="BAJA",1,""))))</f>
        <v/>
      </c>
      <c r="C73" s="49" t="str">
        <f>IF('Activos de Informacion'!AG68="MUY ALTA",4,IF('Activos de Informacion'!AG68="ALTA",3,IF('Activos de Informacion'!AG68="MEDIA",2,IF('Activos de Informacion'!AG68="BAJA",1,""))))</f>
        <v/>
      </c>
      <c r="D73" s="49">
        <f t="shared" si="3"/>
        <v>0</v>
      </c>
      <c r="E73" s="49" t="str">
        <f t="shared" si="4"/>
        <v/>
      </c>
    </row>
    <row r="74" spans="1:5" x14ac:dyDescent="0.2">
      <c r="A74" s="49" t="str">
        <f>IF('Activos de Informacion'!Z69="MUY ALTA",4,IF('Activos de Informacion'!Z69="ALTA",3,IF('Activos de Informacion'!Z69="MEDIA",2,IF('Activos de Informacion'!Z69="BAJA",1,""))))</f>
        <v/>
      </c>
      <c r="B74" s="49" t="str">
        <f>IF('Activos de Informacion'!AD69="MUY ALTA",4,IF('Activos de Informacion'!AD69="ALTA",3,IF('Activos de Informacion'!AD69="MEDIA",2,IF('Activos de Informacion'!AD69="BAJA",1,""))))</f>
        <v/>
      </c>
      <c r="C74" s="49" t="str">
        <f>IF('Activos de Informacion'!AG69="MUY ALTA",4,IF('Activos de Informacion'!AG69="ALTA",3,IF('Activos de Informacion'!AG69="MEDIA",2,IF('Activos de Informacion'!AG69="BAJA",1,""))))</f>
        <v/>
      </c>
      <c r="D74" s="49">
        <f t="shared" si="3"/>
        <v>0</v>
      </c>
      <c r="E74" s="49" t="str">
        <f t="shared" si="4"/>
        <v/>
      </c>
    </row>
    <row r="75" spans="1:5" x14ac:dyDescent="0.2">
      <c r="A75" s="49" t="str">
        <f>IF('Activos de Informacion'!Z70="MUY ALTA",4,IF('Activos de Informacion'!Z70="ALTA",3,IF('Activos de Informacion'!Z70="MEDIA",2,IF('Activos de Informacion'!Z70="BAJA",1,""))))</f>
        <v/>
      </c>
      <c r="B75" s="49" t="str">
        <f>IF('Activos de Informacion'!AD70="MUY ALTA",4,IF('Activos de Informacion'!AD70="ALTA",3,IF('Activos de Informacion'!AD70="MEDIA",2,IF('Activos de Informacion'!AD70="BAJA",1,""))))</f>
        <v/>
      </c>
      <c r="C75" s="49" t="str">
        <f>IF('Activos de Informacion'!AG70="MUY ALTA",4,IF('Activos de Informacion'!AG70="ALTA",3,IF('Activos de Informacion'!AG70="MEDIA",2,IF('Activos de Informacion'!AG70="BAJA",1,""))))</f>
        <v/>
      </c>
      <c r="D75" s="49">
        <f t="shared" si="3"/>
        <v>0</v>
      </c>
      <c r="E75" s="49" t="str">
        <f t="shared" si="4"/>
        <v/>
      </c>
    </row>
    <row r="76" spans="1:5" x14ac:dyDescent="0.2">
      <c r="A76" s="49" t="str">
        <f>IF('Activos de Informacion'!Z71="MUY ALTA",4,IF('Activos de Informacion'!Z71="ALTA",3,IF('Activos de Informacion'!Z71="MEDIA",2,IF('Activos de Informacion'!Z71="BAJA",1,""))))</f>
        <v/>
      </c>
      <c r="B76" s="49" t="str">
        <f>IF('Activos de Informacion'!AD71="MUY ALTA",4,IF('Activos de Informacion'!AD71="ALTA",3,IF('Activos de Informacion'!AD71="MEDIA",2,IF('Activos de Informacion'!AD71="BAJA",1,""))))</f>
        <v/>
      </c>
      <c r="C76" s="49" t="str">
        <f>IF('Activos de Informacion'!AG71="MUY ALTA",4,IF('Activos de Informacion'!AG71="ALTA",3,IF('Activos de Informacion'!AG71="MEDIA",2,IF('Activos de Informacion'!AG71="BAJA",1,""))))</f>
        <v/>
      </c>
      <c r="D76" s="49">
        <f t="shared" si="3"/>
        <v>0</v>
      </c>
      <c r="E76" s="49" t="str">
        <f t="shared" si="4"/>
        <v/>
      </c>
    </row>
    <row r="77" spans="1:5" x14ac:dyDescent="0.2">
      <c r="A77" s="49" t="str">
        <f>IF('Activos de Informacion'!Z72="MUY ALTA",4,IF('Activos de Informacion'!Z72="ALTA",3,IF('Activos de Informacion'!Z72="MEDIA",2,IF('Activos de Informacion'!Z72="BAJA",1,""))))</f>
        <v/>
      </c>
      <c r="B77" s="49" t="str">
        <f>IF('Activos de Informacion'!AD72="MUY ALTA",4,IF('Activos de Informacion'!AD72="ALTA",3,IF('Activos de Informacion'!AD72="MEDIA",2,IF('Activos de Informacion'!AD72="BAJA",1,""))))</f>
        <v/>
      </c>
      <c r="C77" s="49" t="str">
        <f>IF('Activos de Informacion'!AG72="MUY ALTA",4,IF('Activos de Informacion'!AG72="ALTA",3,IF('Activos de Informacion'!AG72="MEDIA",2,IF('Activos de Informacion'!AG72="BAJA",1,""))))</f>
        <v/>
      </c>
      <c r="D77" s="49">
        <f t="shared" si="3"/>
        <v>0</v>
      </c>
      <c r="E77" s="49" t="str">
        <f t="shared" si="4"/>
        <v/>
      </c>
    </row>
    <row r="78" spans="1:5" x14ac:dyDescent="0.2">
      <c r="A78" s="49" t="str">
        <f>IF('Activos de Informacion'!Z73="MUY ALTA",4,IF('Activos de Informacion'!Z73="ALTA",3,IF('Activos de Informacion'!Z73="MEDIA",2,IF('Activos de Informacion'!Z73="BAJA",1,""))))</f>
        <v/>
      </c>
      <c r="B78" s="49" t="str">
        <f>IF('Activos de Informacion'!AD73="MUY ALTA",4,IF('Activos de Informacion'!AD73="ALTA",3,IF('Activos de Informacion'!AD73="MEDIA",2,IF('Activos de Informacion'!AD73="BAJA",1,""))))</f>
        <v/>
      </c>
      <c r="C78" s="49" t="str">
        <f>IF('Activos de Informacion'!AG73="MUY ALTA",4,IF('Activos de Informacion'!AG73="ALTA",3,IF('Activos de Informacion'!AG73="MEDIA",2,IF('Activos de Informacion'!AG73="BAJA",1,""))))</f>
        <v/>
      </c>
      <c r="D78" s="49">
        <f t="shared" si="3"/>
        <v>0</v>
      </c>
      <c r="E78" s="49" t="str">
        <f t="shared" si="4"/>
        <v/>
      </c>
    </row>
    <row r="79" spans="1:5" x14ac:dyDescent="0.2">
      <c r="A79" s="49" t="str">
        <f>IF('Activos de Informacion'!Z74="MUY ALTA",4,IF('Activos de Informacion'!Z74="ALTA",3,IF('Activos de Informacion'!Z74="MEDIA",2,IF('Activos de Informacion'!Z74="BAJA",1,""))))</f>
        <v/>
      </c>
      <c r="B79" s="49" t="str">
        <f>IF('Activos de Informacion'!AD74="MUY ALTA",4,IF('Activos de Informacion'!AD74="ALTA",3,IF('Activos de Informacion'!AD74="MEDIA",2,IF('Activos de Informacion'!AD74="BAJA",1,""))))</f>
        <v/>
      </c>
      <c r="C79" s="49" t="str">
        <f>IF('Activos de Informacion'!AG74="MUY ALTA",4,IF('Activos de Informacion'!AG74="ALTA",3,IF('Activos de Informacion'!AG74="MEDIA",2,IF('Activos de Informacion'!AG74="BAJA",1,""))))</f>
        <v/>
      </c>
      <c r="D79" s="49">
        <f t="shared" si="3"/>
        <v>0</v>
      </c>
      <c r="E79" s="49" t="str">
        <f t="shared" si="4"/>
        <v/>
      </c>
    </row>
    <row r="80" spans="1:5" x14ac:dyDescent="0.2">
      <c r="A80" s="49" t="str">
        <f>IF('Activos de Informacion'!Z75="MUY ALTA",4,IF('Activos de Informacion'!Z75="ALTA",3,IF('Activos de Informacion'!Z75="MEDIA",2,IF('Activos de Informacion'!Z75="BAJA",1,""))))</f>
        <v/>
      </c>
      <c r="B80" s="49" t="str">
        <f>IF('Activos de Informacion'!AD75="MUY ALTA",4,IF('Activos de Informacion'!AD75="ALTA",3,IF('Activos de Informacion'!AD75="MEDIA",2,IF('Activos de Informacion'!AD75="BAJA",1,""))))</f>
        <v/>
      </c>
      <c r="C80" s="49" t="str">
        <f>IF('Activos de Informacion'!AG75="MUY ALTA",4,IF('Activos de Informacion'!AG75="ALTA",3,IF('Activos de Informacion'!AG75="MEDIA",2,IF('Activos de Informacion'!AG75="BAJA",1,""))))</f>
        <v/>
      </c>
      <c r="D80" s="49">
        <f t="shared" si="3"/>
        <v>0</v>
      </c>
      <c r="E80" s="49" t="str">
        <f t="shared" si="4"/>
        <v/>
      </c>
    </row>
    <row r="81" spans="1:5" x14ac:dyDescent="0.2">
      <c r="A81" s="49" t="str">
        <f>IF('Activos de Informacion'!Z76="MUY ALTA",4,IF('Activos de Informacion'!Z76="ALTA",3,IF('Activos de Informacion'!Z76="MEDIA",2,IF('Activos de Informacion'!Z76="BAJA",1,""))))</f>
        <v/>
      </c>
      <c r="B81" s="49" t="str">
        <f>IF('Activos de Informacion'!AD76="MUY ALTA",4,IF('Activos de Informacion'!AD76="ALTA",3,IF('Activos de Informacion'!AD76="MEDIA",2,IF('Activos de Informacion'!AD76="BAJA",1,""))))</f>
        <v/>
      </c>
      <c r="C81" s="49" t="str">
        <f>IF('Activos de Informacion'!AG76="MUY ALTA",4,IF('Activos de Informacion'!AG76="ALTA",3,IF('Activos de Informacion'!AG76="MEDIA",2,IF('Activos de Informacion'!AG76="BAJA",1,""))))</f>
        <v/>
      </c>
      <c r="D81" s="49">
        <f t="shared" si="3"/>
        <v>0</v>
      </c>
      <c r="E81" s="49" t="str">
        <f t="shared" si="4"/>
        <v/>
      </c>
    </row>
    <row r="82" spans="1:5" x14ac:dyDescent="0.2">
      <c r="A82" s="49" t="str">
        <f>IF('Activos de Informacion'!Z77="MUY ALTA",4,IF('Activos de Informacion'!Z77="ALTA",3,IF('Activos de Informacion'!Z77="MEDIA",2,IF('Activos de Informacion'!Z77="BAJA",1,""))))</f>
        <v/>
      </c>
      <c r="B82" s="49" t="str">
        <f>IF('Activos de Informacion'!AD77="MUY ALTA",4,IF('Activos de Informacion'!AD77="ALTA",3,IF('Activos de Informacion'!AD77="MEDIA",2,IF('Activos de Informacion'!AD77="BAJA",1,""))))</f>
        <v/>
      </c>
      <c r="C82" s="49" t="str">
        <f>IF('Activos de Informacion'!AG77="MUY ALTA",4,IF('Activos de Informacion'!AG77="ALTA",3,IF('Activos de Informacion'!AG77="MEDIA",2,IF('Activos de Informacion'!AG77="BAJA",1,""))))</f>
        <v/>
      </c>
      <c r="D82" s="49">
        <f t="shared" si="3"/>
        <v>0</v>
      </c>
      <c r="E82" s="49" t="str">
        <f t="shared" si="4"/>
        <v/>
      </c>
    </row>
    <row r="83" spans="1:5" x14ac:dyDescent="0.2">
      <c r="A83" s="49" t="str">
        <f>IF('Activos de Informacion'!Z78="MUY ALTA",4,IF('Activos de Informacion'!Z78="ALTA",3,IF('Activos de Informacion'!Z78="MEDIA",2,IF('Activos de Informacion'!Z78="BAJA",1,""))))</f>
        <v/>
      </c>
      <c r="B83" s="49" t="str">
        <f>IF('Activos de Informacion'!AD78="MUY ALTA",4,IF('Activos de Informacion'!AD78="ALTA",3,IF('Activos de Informacion'!AD78="MEDIA",2,IF('Activos de Informacion'!AD78="BAJA",1,""))))</f>
        <v/>
      </c>
      <c r="C83" s="49" t="str">
        <f>IF('Activos de Informacion'!AG78="MUY ALTA",4,IF('Activos de Informacion'!AG78="ALTA",3,IF('Activos de Informacion'!AG78="MEDIA",2,IF('Activos de Informacion'!AG78="BAJA",1,""))))</f>
        <v/>
      </c>
      <c r="D83" s="49">
        <f t="shared" si="3"/>
        <v>0</v>
      </c>
      <c r="E83" s="49" t="str">
        <f t="shared" si="4"/>
        <v/>
      </c>
    </row>
    <row r="84" spans="1:5" x14ac:dyDescent="0.2">
      <c r="A84" s="49" t="str">
        <f>IF('Activos de Informacion'!Z79="MUY ALTA",4,IF('Activos de Informacion'!Z79="ALTA",3,IF('Activos de Informacion'!Z79="MEDIA",2,IF('Activos de Informacion'!Z79="BAJA",1,""))))</f>
        <v/>
      </c>
      <c r="B84" s="49" t="str">
        <f>IF('Activos de Informacion'!AD79="MUY ALTA",4,IF('Activos de Informacion'!AD79="ALTA",3,IF('Activos de Informacion'!AD79="MEDIA",2,IF('Activos de Informacion'!AD79="BAJA",1,""))))</f>
        <v/>
      </c>
      <c r="C84" s="49" t="str">
        <f>IF('Activos de Informacion'!AG79="MUY ALTA",4,IF('Activos de Informacion'!AG79="ALTA",3,IF('Activos de Informacion'!AG79="MEDIA",2,IF('Activos de Informacion'!AG79="BAJA",1,""))))</f>
        <v/>
      </c>
      <c r="D84" s="49">
        <f t="shared" si="3"/>
        <v>0</v>
      </c>
      <c r="E84" s="49" t="str">
        <f t="shared" si="4"/>
        <v/>
      </c>
    </row>
    <row r="85" spans="1:5" x14ac:dyDescent="0.2">
      <c r="A85" s="49" t="str">
        <f>IF('Activos de Informacion'!Z80="MUY ALTA",4,IF('Activos de Informacion'!Z80="ALTA",3,IF('Activos de Informacion'!Z80="MEDIA",2,IF('Activos de Informacion'!Z80="BAJA",1,""))))</f>
        <v/>
      </c>
      <c r="B85" s="49" t="str">
        <f>IF('Activos de Informacion'!AD80="MUY ALTA",4,IF('Activos de Informacion'!AD80="ALTA",3,IF('Activos de Informacion'!AD80="MEDIA",2,IF('Activos de Informacion'!AD80="BAJA",1,""))))</f>
        <v/>
      </c>
      <c r="C85" s="49" t="str">
        <f>IF('Activos de Informacion'!AG80="MUY ALTA",4,IF('Activos de Informacion'!AG80="ALTA",3,IF('Activos de Informacion'!AG80="MEDIA",2,IF('Activos de Informacion'!AG80="BAJA",1,""))))</f>
        <v/>
      </c>
      <c r="D85" s="49">
        <f t="shared" si="3"/>
        <v>0</v>
      </c>
      <c r="E85" s="49" t="str">
        <f t="shared" si="4"/>
        <v/>
      </c>
    </row>
    <row r="86" spans="1:5" x14ac:dyDescent="0.2">
      <c r="A86" s="49" t="str">
        <f>IF('Activos de Informacion'!Z81="MUY ALTA",4,IF('Activos de Informacion'!Z81="ALTA",3,IF('Activos de Informacion'!Z81="MEDIA",2,IF('Activos de Informacion'!Z81="BAJA",1,""))))</f>
        <v/>
      </c>
      <c r="B86" s="49" t="str">
        <f>IF('Activos de Informacion'!AD81="MUY ALTA",4,IF('Activos de Informacion'!AD81="ALTA",3,IF('Activos de Informacion'!AD81="MEDIA",2,IF('Activos de Informacion'!AD81="BAJA",1,""))))</f>
        <v/>
      </c>
      <c r="C86" s="49" t="str">
        <f>IF('Activos de Informacion'!AG81="MUY ALTA",4,IF('Activos de Informacion'!AG81="ALTA",3,IF('Activos de Informacion'!AG81="MEDIA",2,IF('Activos de Informacion'!AG81="BAJA",1,""))))</f>
        <v/>
      </c>
      <c r="D86" s="49">
        <f t="shared" si="3"/>
        <v>0</v>
      </c>
      <c r="E86" s="49" t="str">
        <f t="shared" si="4"/>
        <v/>
      </c>
    </row>
    <row r="87" spans="1:5" x14ac:dyDescent="0.2">
      <c r="A87" s="49" t="str">
        <f>IF('Activos de Informacion'!Z82="MUY ALTA",4,IF('Activos de Informacion'!Z82="ALTA",3,IF('Activos de Informacion'!Z82="MEDIA",2,IF('Activos de Informacion'!Z82="BAJA",1,""))))</f>
        <v/>
      </c>
      <c r="B87" s="49" t="str">
        <f>IF('Activos de Informacion'!AD82="MUY ALTA",4,IF('Activos de Informacion'!AD82="ALTA",3,IF('Activos de Informacion'!AD82="MEDIA",2,IF('Activos de Informacion'!AD82="BAJA",1,""))))</f>
        <v/>
      </c>
      <c r="C87" s="49" t="str">
        <f>IF('Activos de Informacion'!AG82="MUY ALTA",4,IF('Activos de Informacion'!AG82="ALTA",3,IF('Activos de Informacion'!AG82="MEDIA",2,IF('Activos de Informacion'!AG82="BAJA",1,""))))</f>
        <v/>
      </c>
      <c r="D87" s="49">
        <f t="shared" si="3"/>
        <v>0</v>
      </c>
      <c r="E87" s="49" t="str">
        <f t="shared" si="4"/>
        <v/>
      </c>
    </row>
    <row r="88" spans="1:5" x14ac:dyDescent="0.2">
      <c r="A88" s="49" t="str">
        <f>IF('Activos de Informacion'!Z83="MUY ALTA",4,IF('Activos de Informacion'!Z83="ALTA",3,IF('Activos de Informacion'!Z83="MEDIA",2,IF('Activos de Informacion'!Z83="BAJA",1,""))))</f>
        <v/>
      </c>
      <c r="B88" s="49" t="str">
        <f>IF('Activos de Informacion'!AD83="MUY ALTA",4,IF('Activos de Informacion'!AD83="ALTA",3,IF('Activos de Informacion'!AD83="MEDIA",2,IF('Activos de Informacion'!AD83="BAJA",1,""))))</f>
        <v/>
      </c>
      <c r="C88" s="49" t="str">
        <f>IF('Activos de Informacion'!AG83="MUY ALTA",4,IF('Activos de Informacion'!AG83="ALTA",3,IF('Activos de Informacion'!AG83="MEDIA",2,IF('Activos de Informacion'!AG83="BAJA",1,""))))</f>
        <v/>
      </c>
      <c r="D88" s="49">
        <f t="shared" si="3"/>
        <v>0</v>
      </c>
      <c r="E88" s="49" t="str">
        <f t="shared" si="4"/>
        <v/>
      </c>
    </row>
    <row r="89" spans="1:5" x14ac:dyDescent="0.2">
      <c r="A89" s="49" t="str">
        <f>IF('Activos de Informacion'!Z84="MUY ALTA",4,IF('Activos de Informacion'!Z84="ALTA",3,IF('Activos de Informacion'!Z84="MEDIA",2,IF('Activos de Informacion'!Z84="BAJA",1,""))))</f>
        <v/>
      </c>
      <c r="B89" s="49" t="str">
        <f>IF('Activos de Informacion'!AD84="MUY ALTA",4,IF('Activos de Informacion'!AD84="ALTA",3,IF('Activos de Informacion'!AD84="MEDIA",2,IF('Activos de Informacion'!AD84="BAJA",1,""))))</f>
        <v/>
      </c>
      <c r="C89" s="49" t="str">
        <f>IF('Activos de Informacion'!AG84="MUY ALTA",4,IF('Activos de Informacion'!AG84="ALTA",3,IF('Activos de Informacion'!AG84="MEDIA",2,IF('Activos de Informacion'!AG84="BAJA",1,""))))</f>
        <v/>
      </c>
      <c r="D89" s="49">
        <f t="shared" si="3"/>
        <v>0</v>
      </c>
      <c r="E89" s="49" t="str">
        <f t="shared" si="4"/>
        <v/>
      </c>
    </row>
    <row r="90" spans="1:5" x14ac:dyDescent="0.2">
      <c r="A90" s="49" t="str">
        <f>IF('Activos de Informacion'!Z85="MUY ALTA",4,IF('Activos de Informacion'!Z85="ALTA",3,IF('Activos de Informacion'!Z85="MEDIA",2,IF('Activos de Informacion'!Z85="BAJA",1,""))))</f>
        <v/>
      </c>
      <c r="B90" s="49" t="str">
        <f>IF('Activos de Informacion'!AD85="MUY ALTA",4,IF('Activos de Informacion'!AD85="ALTA",3,IF('Activos de Informacion'!AD85="MEDIA",2,IF('Activos de Informacion'!AD85="BAJA",1,""))))</f>
        <v/>
      </c>
      <c r="C90" s="49" t="str">
        <f>IF('Activos de Informacion'!AG85="MUY ALTA",4,IF('Activos de Informacion'!AG85="ALTA",3,IF('Activos de Informacion'!AG85="MEDIA",2,IF('Activos de Informacion'!AG85="BAJA",1,""))))</f>
        <v/>
      </c>
      <c r="D90" s="49">
        <f t="shared" si="3"/>
        <v>0</v>
      </c>
      <c r="E90" s="49" t="str">
        <f t="shared" si="4"/>
        <v/>
      </c>
    </row>
    <row r="91" spans="1:5" x14ac:dyDescent="0.2">
      <c r="A91" s="49" t="str">
        <f>IF('Activos de Informacion'!Z86="MUY ALTA",4,IF('Activos de Informacion'!Z86="ALTA",3,IF('Activos de Informacion'!Z86="MEDIA",2,IF('Activos de Informacion'!Z86="BAJA",1,""))))</f>
        <v/>
      </c>
      <c r="B91" s="49" t="str">
        <f>IF('Activos de Informacion'!AD86="MUY ALTA",4,IF('Activos de Informacion'!AD86="ALTA",3,IF('Activos de Informacion'!AD86="MEDIA",2,IF('Activos de Informacion'!AD86="BAJA",1,""))))</f>
        <v/>
      </c>
      <c r="C91" s="49" t="str">
        <f>IF('Activos de Informacion'!AG86="MUY ALTA",4,IF('Activos de Informacion'!AG86="ALTA",3,IF('Activos de Informacion'!AG86="MEDIA",2,IF('Activos de Informacion'!AG86="BAJA",1,""))))</f>
        <v/>
      </c>
      <c r="D91" s="49">
        <f t="shared" si="3"/>
        <v>0</v>
      </c>
      <c r="E91" s="49" t="str">
        <f t="shared" si="4"/>
        <v/>
      </c>
    </row>
    <row r="92" spans="1:5" x14ac:dyDescent="0.2">
      <c r="A92" s="49" t="str">
        <f>IF('Activos de Informacion'!Z87="MUY ALTA",4,IF('Activos de Informacion'!Z87="ALTA",3,IF('Activos de Informacion'!Z87="MEDIA",2,IF('Activos de Informacion'!Z87="BAJA",1,""))))</f>
        <v/>
      </c>
      <c r="B92" s="49" t="str">
        <f>IF('Activos de Informacion'!AD87="MUY ALTA",4,IF('Activos de Informacion'!AD87="ALTA",3,IF('Activos de Informacion'!AD87="MEDIA",2,IF('Activos de Informacion'!AD87="BAJA",1,""))))</f>
        <v/>
      </c>
      <c r="C92" s="49" t="str">
        <f>IF('Activos de Informacion'!AG87="MUY ALTA",4,IF('Activos de Informacion'!AG87="ALTA",3,IF('Activos de Informacion'!AG87="MEDIA",2,IF('Activos de Informacion'!AG87="BAJA",1,""))))</f>
        <v/>
      </c>
      <c r="D92" s="49">
        <f t="shared" si="3"/>
        <v>0</v>
      </c>
      <c r="E92" s="49" t="str">
        <f t="shared" si="4"/>
        <v/>
      </c>
    </row>
    <row r="93" spans="1:5" x14ac:dyDescent="0.2">
      <c r="A93" s="49" t="str">
        <f>IF('Activos de Informacion'!Z88="MUY ALTA",4,IF('Activos de Informacion'!Z88="ALTA",3,IF('Activos de Informacion'!Z88="MEDIA",2,IF('Activos de Informacion'!Z88="BAJA",1,""))))</f>
        <v/>
      </c>
      <c r="B93" s="49" t="str">
        <f>IF('Activos de Informacion'!AD88="MUY ALTA",4,IF('Activos de Informacion'!AD88="ALTA",3,IF('Activos de Informacion'!AD88="MEDIA",2,IF('Activos de Informacion'!AD88="BAJA",1,""))))</f>
        <v/>
      </c>
      <c r="C93" s="49" t="str">
        <f>IF('Activos de Informacion'!AG88="MUY ALTA",4,IF('Activos de Informacion'!AG88="ALTA",3,IF('Activos de Informacion'!AG88="MEDIA",2,IF('Activos de Informacion'!AG88="BAJA",1,""))))</f>
        <v/>
      </c>
      <c r="D93" s="49">
        <f t="shared" si="3"/>
        <v>0</v>
      </c>
      <c r="E93" s="49" t="str">
        <f t="shared" si="4"/>
        <v/>
      </c>
    </row>
    <row r="94" spans="1:5" x14ac:dyDescent="0.2">
      <c r="A94" s="49" t="str">
        <f>IF('Activos de Informacion'!Z89="MUY ALTA",4,IF('Activos de Informacion'!Z89="ALTA",3,IF('Activos de Informacion'!Z89="MEDIA",2,IF('Activos de Informacion'!Z89="BAJA",1,""))))</f>
        <v/>
      </c>
      <c r="B94" s="49" t="str">
        <f>IF('Activos de Informacion'!AD89="MUY ALTA",4,IF('Activos de Informacion'!AD89="ALTA",3,IF('Activos de Informacion'!AD89="MEDIA",2,IF('Activos de Informacion'!AD89="BAJA",1,""))))</f>
        <v/>
      </c>
      <c r="C94" s="49" t="str">
        <f>IF('Activos de Informacion'!AG89="MUY ALTA",4,IF('Activos de Informacion'!AG89="ALTA",3,IF('Activos de Informacion'!AG89="MEDIA",2,IF('Activos de Informacion'!AG89="BAJA",1,""))))</f>
        <v/>
      </c>
      <c r="D94" s="49">
        <f t="shared" si="3"/>
        <v>0</v>
      </c>
      <c r="E94" s="49" t="str">
        <f t="shared" si="4"/>
        <v/>
      </c>
    </row>
    <row r="95" spans="1:5" x14ac:dyDescent="0.2">
      <c r="A95" s="49" t="str">
        <f>IF('Activos de Informacion'!Z90="MUY ALTA",4,IF('Activos de Informacion'!Z90="ALTA",3,IF('Activos de Informacion'!Z90="MEDIA",2,IF('Activos de Informacion'!Z90="BAJA",1,""))))</f>
        <v/>
      </c>
      <c r="B95" s="49" t="str">
        <f>IF('Activos de Informacion'!AD90="MUY ALTA",4,IF('Activos de Informacion'!AD90="ALTA",3,IF('Activos de Informacion'!AD90="MEDIA",2,IF('Activos de Informacion'!AD90="BAJA",1,""))))</f>
        <v/>
      </c>
      <c r="C95" s="49" t="str">
        <f>IF('Activos de Informacion'!AG90="MUY ALTA",4,IF('Activos de Informacion'!AG90="ALTA",3,IF('Activos de Informacion'!AG90="MEDIA",2,IF('Activos de Informacion'!AG90="BAJA",1,""))))</f>
        <v/>
      </c>
      <c r="D95" s="49">
        <f t="shared" si="3"/>
        <v>0</v>
      </c>
      <c r="E95" s="49" t="str">
        <f t="shared" si="4"/>
        <v/>
      </c>
    </row>
    <row r="96" spans="1:5" x14ac:dyDescent="0.2">
      <c r="A96" s="49" t="str">
        <f>IF('Activos de Informacion'!Z91="MUY ALTA",4,IF('Activos de Informacion'!Z91="ALTA",3,IF('Activos de Informacion'!Z91="MEDIA",2,IF('Activos de Informacion'!Z91="BAJA",1,""))))</f>
        <v/>
      </c>
      <c r="B96" s="49" t="str">
        <f>IF('Activos de Informacion'!AD91="MUY ALTA",4,IF('Activos de Informacion'!AD91="ALTA",3,IF('Activos de Informacion'!AD91="MEDIA",2,IF('Activos de Informacion'!AD91="BAJA",1,""))))</f>
        <v/>
      </c>
      <c r="C96" s="49" t="str">
        <f>IF('Activos de Informacion'!AG91="MUY ALTA",4,IF('Activos de Informacion'!AG91="ALTA",3,IF('Activos de Informacion'!AG91="MEDIA",2,IF('Activos de Informacion'!AG91="BAJA",1,""))))</f>
        <v/>
      </c>
      <c r="D96" s="49">
        <f t="shared" si="3"/>
        <v>0</v>
      </c>
      <c r="E96" s="49" t="str">
        <f t="shared" si="4"/>
        <v/>
      </c>
    </row>
    <row r="97" spans="1:5" x14ac:dyDescent="0.2">
      <c r="A97" s="49" t="str">
        <f>IF('Activos de Informacion'!Z92="MUY ALTA",4,IF('Activos de Informacion'!Z92="ALTA",3,IF('Activos de Informacion'!Z92="MEDIA",2,IF('Activos de Informacion'!Z92="BAJA",1,""))))</f>
        <v/>
      </c>
      <c r="B97" s="49" t="str">
        <f>IF('Activos de Informacion'!AD92="MUY ALTA",4,IF('Activos de Informacion'!AD92="ALTA",3,IF('Activos de Informacion'!AD92="MEDIA",2,IF('Activos de Informacion'!AD92="BAJA",1,""))))</f>
        <v/>
      </c>
      <c r="C97" s="49" t="str">
        <f>IF('Activos de Informacion'!AG92="MUY ALTA",4,IF('Activos de Informacion'!AG92="ALTA",3,IF('Activos de Informacion'!AG92="MEDIA",2,IF('Activos de Informacion'!AG92="BAJA",1,""))))</f>
        <v/>
      </c>
      <c r="D97" s="49">
        <f t="shared" si="3"/>
        <v>0</v>
      </c>
      <c r="E97" s="49" t="str">
        <f t="shared" si="4"/>
        <v/>
      </c>
    </row>
    <row r="98" spans="1:5" x14ac:dyDescent="0.2">
      <c r="A98" s="49" t="str">
        <f>IF('Activos de Informacion'!Z93="MUY ALTA",4,IF('Activos de Informacion'!Z93="ALTA",3,IF('Activos de Informacion'!Z93="MEDIA",2,IF('Activos de Informacion'!Z93="BAJA",1,""))))</f>
        <v/>
      </c>
      <c r="B98" s="49" t="str">
        <f>IF('Activos de Informacion'!AD93="MUY ALTA",4,IF('Activos de Informacion'!AD93="ALTA",3,IF('Activos de Informacion'!AD93="MEDIA",2,IF('Activos de Informacion'!AD93="BAJA",1,""))))</f>
        <v/>
      </c>
      <c r="C98" s="49" t="str">
        <f>IF('Activos de Informacion'!AG93="MUY ALTA",4,IF('Activos de Informacion'!AG93="ALTA",3,IF('Activos de Informacion'!AG93="MEDIA",2,IF('Activos de Informacion'!AG93="BAJA",1,""))))</f>
        <v/>
      </c>
      <c r="D98" s="49">
        <f t="shared" si="3"/>
        <v>0</v>
      </c>
      <c r="E98" s="49" t="str">
        <f t="shared" si="4"/>
        <v/>
      </c>
    </row>
    <row r="99" spans="1:5" x14ac:dyDescent="0.2">
      <c r="A99" s="49" t="str">
        <f>IF('Activos de Informacion'!Z94="MUY ALTA",4,IF('Activos de Informacion'!Z94="ALTA",3,IF('Activos de Informacion'!Z94="MEDIA",2,IF('Activos de Informacion'!Z94="BAJA",1,""))))</f>
        <v/>
      </c>
      <c r="B99" s="49" t="str">
        <f>IF('Activos de Informacion'!AD94="MUY ALTA",4,IF('Activos de Informacion'!AD94="ALTA",3,IF('Activos de Informacion'!AD94="MEDIA",2,IF('Activos de Informacion'!AD94="BAJA",1,""))))</f>
        <v/>
      </c>
      <c r="C99" s="49" t="str">
        <f>IF('Activos de Informacion'!AG94="MUY ALTA",4,IF('Activos de Informacion'!AG94="ALTA",3,IF('Activos de Informacion'!AG94="MEDIA",2,IF('Activos de Informacion'!AG94="BAJA",1,""))))</f>
        <v/>
      </c>
      <c r="D99" s="49">
        <f t="shared" si="3"/>
        <v>0</v>
      </c>
      <c r="E99" s="49" t="str">
        <f t="shared" si="4"/>
        <v/>
      </c>
    </row>
    <row r="100" spans="1:5" x14ac:dyDescent="0.2">
      <c r="A100" s="49" t="str">
        <f>IF('Activos de Informacion'!Z95="MUY ALTA",4,IF('Activos de Informacion'!Z95="ALTA",3,IF('Activos de Informacion'!Z95="MEDIA",2,IF('Activos de Informacion'!Z95="BAJA",1,""))))</f>
        <v/>
      </c>
      <c r="B100" s="49" t="str">
        <f>IF('Activos de Informacion'!AD95="MUY ALTA",4,IF('Activos de Informacion'!AD95="ALTA",3,IF('Activos de Informacion'!AD95="MEDIA",2,IF('Activos de Informacion'!AD95="BAJA",1,""))))</f>
        <v/>
      </c>
      <c r="C100" s="49" t="str">
        <f>IF('Activos de Informacion'!AG95="MUY ALTA",4,IF('Activos de Informacion'!AG95="ALTA",3,IF('Activos de Informacion'!AG95="MEDIA",2,IF('Activos de Informacion'!AG95="BAJA",1,""))))</f>
        <v/>
      </c>
      <c r="D100" s="49">
        <f t="shared" si="3"/>
        <v>0</v>
      </c>
      <c r="E100" s="49" t="str">
        <f t="shared" si="4"/>
        <v/>
      </c>
    </row>
    <row r="101" spans="1:5" x14ac:dyDescent="0.2">
      <c r="A101" s="49" t="str">
        <f>IF('Activos de Informacion'!Z96="MUY ALTA",4,IF('Activos de Informacion'!Z96="ALTA",3,IF('Activos de Informacion'!Z96="MEDIA",2,IF('Activos de Informacion'!Z96="BAJA",1,""))))</f>
        <v/>
      </c>
      <c r="B101" s="49" t="str">
        <f>IF('Activos de Informacion'!AD96="MUY ALTA",4,IF('Activos de Informacion'!AD96="ALTA",3,IF('Activos de Informacion'!AD96="MEDIA",2,IF('Activos de Informacion'!AD96="BAJA",1,""))))</f>
        <v/>
      </c>
      <c r="C101" s="49" t="str">
        <f>IF('Activos de Informacion'!AG96="MUY ALTA",4,IF('Activos de Informacion'!AG96="ALTA",3,IF('Activos de Informacion'!AG96="MEDIA",2,IF('Activos de Informacion'!AG96="BAJA",1,""))))</f>
        <v/>
      </c>
      <c r="D101" s="49">
        <f t="shared" si="3"/>
        <v>0</v>
      </c>
      <c r="E101" s="49" t="str">
        <f t="shared" si="4"/>
        <v/>
      </c>
    </row>
    <row r="102" spans="1:5" x14ac:dyDescent="0.2">
      <c r="A102" s="49" t="str">
        <f>IF('Activos de Informacion'!Z97="MUY ALTA",4,IF('Activos de Informacion'!Z97="ALTA",3,IF('Activos de Informacion'!Z97="MEDIA",2,IF('Activos de Informacion'!Z97="BAJA",1,""))))</f>
        <v/>
      </c>
      <c r="B102" s="49" t="str">
        <f>IF('Activos de Informacion'!AD97="MUY ALTA",4,IF('Activos de Informacion'!AD97="ALTA",3,IF('Activos de Informacion'!AD97="MEDIA",2,IF('Activos de Informacion'!AD97="BAJA",1,""))))</f>
        <v/>
      </c>
      <c r="C102" s="49" t="str">
        <f>IF('Activos de Informacion'!AG97="MUY ALTA",4,IF('Activos de Informacion'!AG97="ALTA",3,IF('Activos de Informacion'!AG97="MEDIA",2,IF('Activos de Informacion'!AG97="BAJA",1,""))))</f>
        <v/>
      </c>
      <c r="D102" s="49">
        <f t="shared" si="3"/>
        <v>0</v>
      </c>
      <c r="E102" s="49" t="str">
        <f t="shared" si="4"/>
        <v/>
      </c>
    </row>
    <row r="103" spans="1:5" x14ac:dyDescent="0.2">
      <c r="A103" s="49" t="str">
        <f>IF('Activos de Informacion'!Z98="MUY ALTA",4,IF('Activos de Informacion'!Z98="ALTA",3,IF('Activos de Informacion'!Z98="MEDIA",2,IF('Activos de Informacion'!Z98="BAJA",1,""))))</f>
        <v/>
      </c>
      <c r="B103" s="49" t="str">
        <f>IF('Activos de Informacion'!AD98="MUY ALTA",4,IF('Activos de Informacion'!AD98="ALTA",3,IF('Activos de Informacion'!AD98="MEDIA",2,IF('Activos de Informacion'!AD98="BAJA",1,""))))</f>
        <v/>
      </c>
      <c r="C103" s="49" t="str">
        <f>IF('Activos de Informacion'!AG98="MUY ALTA",4,IF('Activos de Informacion'!AG98="ALTA",3,IF('Activos de Informacion'!AG98="MEDIA",2,IF('Activos de Informacion'!AG98="BAJA",1,""))))</f>
        <v/>
      </c>
      <c r="D103" s="49">
        <f t="shared" si="3"/>
        <v>0</v>
      </c>
      <c r="E103" s="49" t="str">
        <f t="shared" si="4"/>
        <v/>
      </c>
    </row>
    <row r="104" spans="1:5" x14ac:dyDescent="0.2">
      <c r="A104" s="49" t="str">
        <f>IF('Activos de Informacion'!Z99="MUY ALTA",4,IF('Activos de Informacion'!Z99="ALTA",3,IF('Activos de Informacion'!Z99="MEDIA",2,IF('Activos de Informacion'!Z99="BAJA",1,""))))</f>
        <v/>
      </c>
      <c r="B104" s="49" t="str">
        <f>IF('Activos de Informacion'!AD99="MUY ALTA",4,IF('Activos de Informacion'!AD99="ALTA",3,IF('Activos de Informacion'!AD99="MEDIA",2,IF('Activos de Informacion'!AD99="BAJA",1,""))))</f>
        <v/>
      </c>
      <c r="C104" s="49" t="str">
        <f>IF('Activos de Informacion'!AG99="MUY ALTA",4,IF('Activos de Informacion'!AG99="ALTA",3,IF('Activos de Informacion'!AG99="MEDIA",2,IF('Activos de Informacion'!AG99="BAJA",1,""))))</f>
        <v/>
      </c>
      <c r="D104" s="49">
        <f t="shared" si="3"/>
        <v>0</v>
      </c>
      <c r="E104" s="49" t="str">
        <f t="shared" si="4"/>
        <v/>
      </c>
    </row>
    <row r="105" spans="1:5" x14ac:dyDescent="0.2">
      <c r="A105" s="49" t="str">
        <f>IF('Activos de Informacion'!Z100="MUY ALTA",4,IF('Activos de Informacion'!Z100="ALTA",3,IF('Activos de Informacion'!Z100="MEDIA",2,IF('Activos de Informacion'!Z100="BAJA",1,""))))</f>
        <v/>
      </c>
      <c r="B105" s="49" t="str">
        <f>IF('Activos de Informacion'!AD100="MUY ALTA",4,IF('Activos de Informacion'!AD100="ALTA",3,IF('Activos de Informacion'!AD100="MEDIA",2,IF('Activos de Informacion'!AD100="BAJA",1,""))))</f>
        <v/>
      </c>
      <c r="C105" s="49" t="str">
        <f>IF('Activos de Informacion'!AG100="MUY ALTA",4,IF('Activos de Informacion'!AG100="ALTA",3,IF('Activos de Informacion'!AG100="MEDIA",2,IF('Activos de Informacion'!AG100="BAJA",1,""))))</f>
        <v/>
      </c>
      <c r="D105" s="49">
        <f t="shared" si="3"/>
        <v>0</v>
      </c>
      <c r="E105" s="49" t="str">
        <f t="shared" si="4"/>
        <v/>
      </c>
    </row>
    <row r="106" spans="1:5" x14ac:dyDescent="0.2">
      <c r="A106" s="49" t="str">
        <f>IF('Activos de Informacion'!Z101="MUY ALTA",4,IF('Activos de Informacion'!Z101="ALTA",3,IF('Activos de Informacion'!Z101="MEDIA",2,IF('Activos de Informacion'!Z101="BAJA",1,""))))</f>
        <v/>
      </c>
      <c r="B106" s="49" t="str">
        <f>IF('Activos de Informacion'!AD101="MUY ALTA",4,IF('Activos de Informacion'!AD101="ALTA",3,IF('Activos de Informacion'!AD101="MEDIA",2,IF('Activos de Informacion'!AD101="BAJA",1,""))))</f>
        <v/>
      </c>
      <c r="C106" s="49" t="str">
        <f>IF('Activos de Informacion'!AG101="MUY ALTA",4,IF('Activos de Informacion'!AG101="ALTA",3,IF('Activos de Informacion'!AG101="MEDIA",2,IF('Activos de Informacion'!AG101="BAJA",1,""))))</f>
        <v/>
      </c>
      <c r="D106" s="49">
        <f t="shared" si="3"/>
        <v>0</v>
      </c>
      <c r="E106" s="49" t="str">
        <f t="shared" si="4"/>
        <v/>
      </c>
    </row>
    <row r="107" spans="1:5" x14ac:dyDescent="0.2">
      <c r="A107" s="49" t="str">
        <f>IF('Activos de Informacion'!Z102="MUY ALTA",4,IF('Activos de Informacion'!Z102="ALTA",3,IF('Activos de Informacion'!Z102="MEDIA",2,IF('Activos de Informacion'!Z102="BAJA",1,""))))</f>
        <v/>
      </c>
      <c r="B107" s="49" t="str">
        <f>IF('Activos de Informacion'!AD102="MUY ALTA",4,IF('Activos de Informacion'!AD102="ALTA",3,IF('Activos de Informacion'!AD102="MEDIA",2,IF('Activos de Informacion'!AD102="BAJA",1,""))))</f>
        <v/>
      </c>
      <c r="C107" s="49" t="str">
        <f>IF('Activos de Informacion'!AG102="MUY ALTA",4,IF('Activos de Informacion'!AG102="ALTA",3,IF('Activos de Informacion'!AG102="MEDIA",2,IF('Activos de Informacion'!AG102="BAJA",1,""))))</f>
        <v/>
      </c>
      <c r="D107" s="49">
        <f t="shared" si="3"/>
        <v>0</v>
      </c>
      <c r="E107" s="49" t="str">
        <f t="shared" si="4"/>
        <v/>
      </c>
    </row>
    <row r="108" spans="1:5" x14ac:dyDescent="0.2">
      <c r="A108" s="49" t="str">
        <f>IF('Activos de Informacion'!Z103="MUY ALTA",4,IF('Activos de Informacion'!Z103="ALTA",3,IF('Activos de Informacion'!Z103="MEDIA",2,IF('Activos de Informacion'!Z103="BAJA",1,""))))</f>
        <v/>
      </c>
      <c r="B108" s="49" t="str">
        <f>IF('Activos de Informacion'!AD103="MUY ALTA",4,IF('Activos de Informacion'!AD103="ALTA",3,IF('Activos de Informacion'!AD103="MEDIA",2,IF('Activos de Informacion'!AD103="BAJA",1,""))))</f>
        <v/>
      </c>
      <c r="C108" s="49" t="str">
        <f>IF('Activos de Informacion'!AG103="MUY ALTA",4,IF('Activos de Informacion'!AG103="ALTA",3,IF('Activos de Informacion'!AG103="MEDIA",2,IF('Activos de Informacion'!AG103="BAJA",1,""))))</f>
        <v/>
      </c>
      <c r="D108" s="49">
        <f t="shared" si="3"/>
        <v>0</v>
      </c>
      <c r="E108" s="49" t="str">
        <f t="shared" si="4"/>
        <v/>
      </c>
    </row>
    <row r="109" spans="1:5" x14ac:dyDescent="0.2">
      <c r="A109" s="49" t="str">
        <f>IF('Activos de Informacion'!Z104="MUY ALTA",4,IF('Activos de Informacion'!Z104="ALTA",3,IF('Activos de Informacion'!Z104="MEDIA",2,IF('Activos de Informacion'!Z104="BAJA",1,""))))</f>
        <v/>
      </c>
      <c r="B109" s="49" t="str">
        <f>IF('Activos de Informacion'!AD104="MUY ALTA",4,IF('Activos de Informacion'!AD104="ALTA",3,IF('Activos de Informacion'!AD104="MEDIA",2,IF('Activos de Informacion'!AD104="BAJA",1,""))))</f>
        <v/>
      </c>
      <c r="C109" s="49" t="str">
        <f>IF('Activos de Informacion'!AG104="MUY ALTA",4,IF('Activos de Informacion'!AG104="ALTA",3,IF('Activos de Informacion'!AG104="MEDIA",2,IF('Activos de Informacion'!AG104="BAJA",1,""))))</f>
        <v/>
      </c>
      <c r="D109" s="49">
        <f t="shared" si="3"/>
        <v>0</v>
      </c>
      <c r="E109" s="49" t="str">
        <f t="shared" si="4"/>
        <v/>
      </c>
    </row>
    <row r="110" spans="1:5" x14ac:dyDescent="0.2">
      <c r="A110" s="49" t="str">
        <f>IF('Activos de Informacion'!Z105="MUY ALTA",4,IF('Activos de Informacion'!Z105="ALTA",3,IF('Activos de Informacion'!Z105="MEDIA",2,IF('Activos de Informacion'!Z105="BAJA",1,""))))</f>
        <v/>
      </c>
      <c r="B110" s="49" t="str">
        <f>IF('Activos de Informacion'!AD105="MUY ALTA",4,IF('Activos de Informacion'!AD105="ALTA",3,IF('Activos de Informacion'!AD105="MEDIA",2,IF('Activos de Informacion'!AD105="BAJA",1,""))))</f>
        <v/>
      </c>
      <c r="C110" s="49" t="str">
        <f>IF('Activos de Informacion'!AG105="MUY ALTA",4,IF('Activos de Informacion'!AG105="ALTA",3,IF('Activos de Informacion'!AG105="MEDIA",2,IF('Activos de Informacion'!AG105="BAJA",1,""))))</f>
        <v/>
      </c>
      <c r="D110" s="49">
        <f t="shared" si="3"/>
        <v>0</v>
      </c>
      <c r="E110" s="49" t="str">
        <f t="shared" si="4"/>
        <v/>
      </c>
    </row>
    <row r="111" spans="1:5" x14ac:dyDescent="0.2">
      <c r="A111" s="49" t="str">
        <f>IF('Activos de Informacion'!Z106="MUY ALTA",4,IF('Activos de Informacion'!Z106="ALTA",3,IF('Activos de Informacion'!Z106="MEDIA",2,IF('Activos de Informacion'!Z106="BAJA",1,""))))</f>
        <v/>
      </c>
      <c r="B111" s="49" t="str">
        <f>IF('Activos de Informacion'!AD106="MUY ALTA",4,IF('Activos de Informacion'!AD106="ALTA",3,IF('Activos de Informacion'!AD106="MEDIA",2,IF('Activos de Informacion'!AD106="BAJA",1,""))))</f>
        <v/>
      </c>
      <c r="C111" s="49" t="str">
        <f>IF('Activos de Informacion'!AG106="MUY ALTA",4,IF('Activos de Informacion'!AG106="ALTA",3,IF('Activos de Informacion'!AG106="MEDIA",2,IF('Activos de Informacion'!AG106="BAJA",1,""))))</f>
        <v/>
      </c>
      <c r="D111" s="49">
        <f t="shared" si="3"/>
        <v>0</v>
      </c>
      <c r="E111" s="49" t="str">
        <f t="shared" si="4"/>
        <v/>
      </c>
    </row>
    <row r="112" spans="1:5" x14ac:dyDescent="0.2">
      <c r="A112" s="49" t="str">
        <f>IF('Activos de Informacion'!Z107="MUY ALTA",4,IF('Activos de Informacion'!Z107="ALTA",3,IF('Activos de Informacion'!Z107="MEDIA",2,IF('Activos de Informacion'!Z107="BAJA",1,""))))</f>
        <v/>
      </c>
      <c r="B112" s="49" t="str">
        <f>IF('Activos de Informacion'!AD107="MUY ALTA",4,IF('Activos de Informacion'!AD107="ALTA",3,IF('Activos de Informacion'!AD107="MEDIA",2,IF('Activos de Informacion'!AD107="BAJA",1,""))))</f>
        <v/>
      </c>
      <c r="C112" s="49" t="str">
        <f>IF('Activos de Informacion'!AG107="MUY ALTA",4,IF('Activos de Informacion'!AG107="ALTA",3,IF('Activos de Informacion'!AG107="MEDIA",2,IF('Activos de Informacion'!AG107="BAJA",1,""))))</f>
        <v/>
      </c>
      <c r="D112" s="49">
        <f t="shared" si="3"/>
        <v>0</v>
      </c>
      <c r="E112" s="49" t="str">
        <f t="shared" si="4"/>
        <v/>
      </c>
    </row>
    <row r="113" spans="1:5" x14ac:dyDescent="0.2">
      <c r="A113" s="49" t="str">
        <f>IF('Activos de Informacion'!Z108="MUY ALTA",4,IF('Activos de Informacion'!Z108="ALTA",3,IF('Activos de Informacion'!Z108="MEDIA",2,IF('Activos de Informacion'!Z108="BAJA",1,""))))</f>
        <v/>
      </c>
      <c r="B113" s="49" t="str">
        <f>IF('Activos de Informacion'!AD108="MUY ALTA",4,IF('Activos de Informacion'!AD108="ALTA",3,IF('Activos de Informacion'!AD108="MEDIA",2,IF('Activos de Informacion'!AD108="BAJA",1,""))))</f>
        <v/>
      </c>
      <c r="C113" s="49" t="str">
        <f>IF('Activos de Informacion'!AG108="MUY ALTA",4,IF('Activos de Informacion'!AG108="ALTA",3,IF('Activos de Informacion'!AG108="MEDIA",2,IF('Activos de Informacion'!AG108="BAJA",1,""))))</f>
        <v/>
      </c>
      <c r="D113" s="49">
        <f t="shared" si="3"/>
        <v>0</v>
      </c>
      <c r="E113" s="49" t="str">
        <f t="shared" si="4"/>
        <v/>
      </c>
    </row>
    <row r="114" spans="1:5" x14ac:dyDescent="0.2">
      <c r="A114" s="49" t="str">
        <f>IF('Activos de Informacion'!Z109="MUY ALTA",4,IF('Activos de Informacion'!Z109="ALTA",3,IF('Activos de Informacion'!Z109="MEDIA",2,IF('Activos de Informacion'!Z109="BAJA",1,""))))</f>
        <v/>
      </c>
      <c r="B114" s="49" t="str">
        <f>IF('Activos de Informacion'!AD109="MUY ALTA",4,IF('Activos de Informacion'!AD109="ALTA",3,IF('Activos de Informacion'!AD109="MEDIA",2,IF('Activos de Informacion'!AD109="BAJA",1,""))))</f>
        <v/>
      </c>
      <c r="C114" s="49" t="str">
        <f>IF('Activos de Informacion'!AG109="MUY ALTA",4,IF('Activos de Informacion'!AG109="ALTA",3,IF('Activos de Informacion'!AG109="MEDIA",2,IF('Activos de Informacion'!AG109="BAJA",1,""))))</f>
        <v/>
      </c>
      <c r="D114" s="49">
        <f t="shared" si="3"/>
        <v>0</v>
      </c>
      <c r="E114" s="49" t="str">
        <f t="shared" si="4"/>
        <v/>
      </c>
    </row>
    <row r="115" spans="1:5" x14ac:dyDescent="0.2">
      <c r="A115" s="49" t="str">
        <f>IF('Activos de Informacion'!Z110="MUY ALTA",4,IF('Activos de Informacion'!Z110="ALTA",3,IF('Activos de Informacion'!Z110="MEDIA",2,IF('Activos de Informacion'!Z110="BAJA",1,""))))</f>
        <v/>
      </c>
      <c r="B115" s="49" t="str">
        <f>IF('Activos de Informacion'!AD110="MUY ALTA",4,IF('Activos de Informacion'!AD110="ALTA",3,IF('Activos de Informacion'!AD110="MEDIA",2,IF('Activos de Informacion'!AD110="BAJA",1,""))))</f>
        <v/>
      </c>
      <c r="C115" s="49" t="str">
        <f>IF('Activos de Informacion'!AG110="MUY ALTA",4,IF('Activos de Informacion'!AG110="ALTA",3,IF('Activos de Informacion'!AG110="MEDIA",2,IF('Activos de Informacion'!AG110="BAJA",1,""))))</f>
        <v/>
      </c>
      <c r="D115" s="49">
        <f t="shared" si="3"/>
        <v>0</v>
      </c>
      <c r="E115" s="49" t="str">
        <f t="shared" si="4"/>
        <v/>
      </c>
    </row>
    <row r="116" spans="1:5" x14ac:dyDescent="0.2">
      <c r="A116" s="49" t="str">
        <f>IF('Activos de Informacion'!Z111="MUY ALTA",4,IF('Activos de Informacion'!Z111="ALTA",3,IF('Activos de Informacion'!Z111="MEDIA",2,IF('Activos de Informacion'!Z111="BAJA",1,""))))</f>
        <v/>
      </c>
      <c r="B116" s="49" t="str">
        <f>IF('Activos de Informacion'!AD111="MUY ALTA",4,IF('Activos de Informacion'!AD111="ALTA",3,IF('Activos de Informacion'!AD111="MEDIA",2,IF('Activos de Informacion'!AD111="BAJA",1,""))))</f>
        <v/>
      </c>
      <c r="C116" s="49" t="str">
        <f>IF('Activos de Informacion'!AG111="MUY ALTA",4,IF('Activos de Informacion'!AG111="ALTA",3,IF('Activos de Informacion'!AG111="MEDIA",2,IF('Activos de Informacion'!AG111="BAJA",1,""))))</f>
        <v/>
      </c>
      <c r="D116" s="49">
        <f t="shared" si="3"/>
        <v>0</v>
      </c>
      <c r="E116" s="49" t="str">
        <f t="shared" si="4"/>
        <v/>
      </c>
    </row>
    <row r="117" spans="1:5" x14ac:dyDescent="0.2">
      <c r="A117" s="49" t="str">
        <f>IF('Activos de Informacion'!Z112="MUY ALTA",4,IF('Activos de Informacion'!Z112="ALTA",3,IF('Activos de Informacion'!Z112="MEDIA",2,IF('Activos de Informacion'!Z112="BAJA",1,""))))</f>
        <v/>
      </c>
      <c r="B117" s="49" t="str">
        <f>IF('Activos de Informacion'!AD112="MUY ALTA",4,IF('Activos de Informacion'!AD112="ALTA",3,IF('Activos de Informacion'!AD112="MEDIA",2,IF('Activos de Informacion'!AD112="BAJA",1,""))))</f>
        <v/>
      </c>
      <c r="C117" s="49" t="str">
        <f>IF('Activos de Informacion'!AG112="MUY ALTA",4,IF('Activos de Informacion'!AG112="ALTA",3,IF('Activos de Informacion'!AG112="MEDIA",2,IF('Activos de Informacion'!AG112="BAJA",1,""))))</f>
        <v/>
      </c>
      <c r="D117" s="49">
        <f t="shared" si="3"/>
        <v>0</v>
      </c>
      <c r="E117" s="49" t="str">
        <f t="shared" si="4"/>
        <v/>
      </c>
    </row>
    <row r="118" spans="1:5" x14ac:dyDescent="0.2">
      <c r="A118" s="49" t="str">
        <f>IF('Activos de Informacion'!Z113="MUY ALTA",4,IF('Activos de Informacion'!Z113="ALTA",3,IF('Activos de Informacion'!Z113="MEDIA",2,IF('Activos de Informacion'!Z113="BAJA",1,""))))</f>
        <v/>
      </c>
      <c r="B118" s="49" t="str">
        <f>IF('Activos de Informacion'!AD113="MUY ALTA",4,IF('Activos de Informacion'!AD113="ALTA",3,IF('Activos de Informacion'!AD113="MEDIA",2,IF('Activos de Informacion'!AD113="BAJA",1,""))))</f>
        <v/>
      </c>
      <c r="C118" s="49" t="str">
        <f>IF('Activos de Informacion'!AG113="MUY ALTA",4,IF('Activos de Informacion'!AG113="ALTA",3,IF('Activos de Informacion'!AG113="MEDIA",2,IF('Activos de Informacion'!AG113="BAJA",1,""))))</f>
        <v/>
      </c>
      <c r="D118" s="49">
        <f t="shared" si="3"/>
        <v>0</v>
      </c>
      <c r="E118" s="49" t="str">
        <f t="shared" si="4"/>
        <v/>
      </c>
    </row>
    <row r="119" spans="1:5" x14ac:dyDescent="0.2">
      <c r="A119" s="49" t="str">
        <f>IF('Activos de Informacion'!Z114="MUY ALTA",4,IF('Activos de Informacion'!Z114="ALTA",3,IF('Activos de Informacion'!Z114="MEDIA",2,IF('Activos de Informacion'!Z114="BAJA",1,""))))</f>
        <v/>
      </c>
      <c r="B119" s="49" t="str">
        <f>IF('Activos de Informacion'!AD114="MUY ALTA",4,IF('Activos de Informacion'!AD114="ALTA",3,IF('Activos de Informacion'!AD114="MEDIA",2,IF('Activos de Informacion'!AD114="BAJA",1,""))))</f>
        <v/>
      </c>
      <c r="C119" s="49" t="str">
        <f>IF('Activos de Informacion'!AG114="MUY ALTA",4,IF('Activos de Informacion'!AG114="ALTA",3,IF('Activos de Informacion'!AG114="MEDIA",2,IF('Activos de Informacion'!AG114="BAJA",1,""))))</f>
        <v/>
      </c>
      <c r="D119" s="49">
        <f t="shared" si="3"/>
        <v>0</v>
      </c>
      <c r="E119" s="49" t="str">
        <f t="shared" si="4"/>
        <v/>
      </c>
    </row>
    <row r="120" spans="1:5" x14ac:dyDescent="0.2">
      <c r="A120" s="49" t="str">
        <f>IF('Activos de Informacion'!Z115="MUY ALTA",4,IF('Activos de Informacion'!Z115="ALTA",3,IF('Activos de Informacion'!Z115="MEDIA",2,IF('Activos de Informacion'!Z115="BAJA",1,""))))</f>
        <v/>
      </c>
      <c r="B120" s="49" t="str">
        <f>IF('Activos de Informacion'!AD115="MUY ALTA",4,IF('Activos de Informacion'!AD115="ALTA",3,IF('Activos de Informacion'!AD115="MEDIA",2,IF('Activos de Informacion'!AD115="BAJA",1,""))))</f>
        <v/>
      </c>
      <c r="C120" s="49" t="str">
        <f>IF('Activos de Informacion'!AG115="MUY ALTA",4,IF('Activos de Informacion'!AG115="ALTA",3,IF('Activos de Informacion'!AG115="MEDIA",2,IF('Activos de Informacion'!AG115="BAJA",1,""))))</f>
        <v/>
      </c>
      <c r="D120" s="49">
        <f t="shared" si="3"/>
        <v>0</v>
      </c>
      <c r="E120" s="49" t="str">
        <f t="shared" si="4"/>
        <v/>
      </c>
    </row>
    <row r="121" spans="1:5" x14ac:dyDescent="0.2">
      <c r="A121" s="49" t="str">
        <f>IF('Activos de Informacion'!Z116="MUY ALTA",4,IF('Activos de Informacion'!Z116="ALTA",3,IF('Activos de Informacion'!Z116="MEDIA",2,IF('Activos de Informacion'!Z116="BAJA",1,""))))</f>
        <v/>
      </c>
      <c r="B121" s="49" t="str">
        <f>IF('Activos de Informacion'!AD116="MUY ALTA",4,IF('Activos de Informacion'!AD116="ALTA",3,IF('Activos de Informacion'!AD116="MEDIA",2,IF('Activos de Informacion'!AD116="BAJA",1,""))))</f>
        <v/>
      </c>
      <c r="C121" s="49" t="str">
        <f>IF('Activos de Informacion'!AG116="MUY ALTA",4,IF('Activos de Informacion'!AG116="ALTA",3,IF('Activos de Informacion'!AG116="MEDIA",2,IF('Activos de Informacion'!AG116="BAJA",1,""))))</f>
        <v/>
      </c>
      <c r="D121" s="49">
        <f t="shared" si="3"/>
        <v>0</v>
      </c>
      <c r="E121" s="49" t="str">
        <f t="shared" si="4"/>
        <v/>
      </c>
    </row>
    <row r="122" spans="1:5" x14ac:dyDescent="0.2">
      <c r="A122" s="49" t="str">
        <f>IF('Activos de Informacion'!Z117="MUY ALTA",4,IF('Activos de Informacion'!Z117="ALTA",3,IF('Activos de Informacion'!Z117="MEDIA",2,IF('Activos de Informacion'!Z117="BAJA",1,""))))</f>
        <v/>
      </c>
      <c r="B122" s="49" t="str">
        <f>IF('Activos de Informacion'!AD117="MUY ALTA",4,IF('Activos de Informacion'!AD117="ALTA",3,IF('Activos de Informacion'!AD117="MEDIA",2,IF('Activos de Informacion'!AD117="BAJA",1,""))))</f>
        <v/>
      </c>
      <c r="C122" s="49" t="str">
        <f>IF('Activos de Informacion'!AG117="MUY ALTA",4,IF('Activos de Informacion'!AG117="ALTA",3,IF('Activos de Informacion'!AG117="MEDIA",2,IF('Activos de Informacion'!AG117="BAJA",1,""))))</f>
        <v/>
      </c>
      <c r="D122" s="49">
        <f t="shared" si="3"/>
        <v>0</v>
      </c>
      <c r="E122" s="49" t="str">
        <f t="shared" si="4"/>
        <v/>
      </c>
    </row>
    <row r="123" spans="1:5" x14ac:dyDescent="0.2">
      <c r="A123" s="49" t="str">
        <f>IF('Activos de Informacion'!Z118="MUY ALTA",4,IF('Activos de Informacion'!Z118="ALTA",3,IF('Activos de Informacion'!Z118="MEDIA",2,IF('Activos de Informacion'!Z118="BAJA",1,""))))</f>
        <v/>
      </c>
      <c r="B123" s="49" t="str">
        <f>IF('Activos de Informacion'!AD118="MUY ALTA",4,IF('Activos de Informacion'!AD118="ALTA",3,IF('Activos de Informacion'!AD118="MEDIA",2,IF('Activos de Informacion'!AD118="BAJA",1,""))))</f>
        <v/>
      </c>
      <c r="C123" s="49" t="str">
        <f>IF('Activos de Informacion'!AG118="MUY ALTA",4,IF('Activos de Informacion'!AG118="ALTA",3,IF('Activos de Informacion'!AG118="MEDIA",2,IF('Activos de Informacion'!AG118="BAJA",1,""))))</f>
        <v/>
      </c>
      <c r="D123" s="49">
        <f t="shared" si="3"/>
        <v>0</v>
      </c>
      <c r="E123" s="49" t="str">
        <f t="shared" si="4"/>
        <v/>
      </c>
    </row>
    <row r="124" spans="1:5" x14ac:dyDescent="0.2">
      <c r="A124" s="49" t="str">
        <f>IF('Activos de Informacion'!Z119="MUY ALTA",4,IF('Activos de Informacion'!Z119="ALTA",3,IF('Activos de Informacion'!Z119="MEDIA",2,IF('Activos de Informacion'!Z119="BAJA",1,""))))</f>
        <v/>
      </c>
      <c r="B124" s="49" t="str">
        <f>IF('Activos de Informacion'!AD119="MUY ALTA",4,IF('Activos de Informacion'!AD119="ALTA",3,IF('Activos de Informacion'!AD119="MEDIA",2,IF('Activos de Informacion'!AD119="BAJA",1,""))))</f>
        <v/>
      </c>
      <c r="C124" s="49" t="str">
        <f>IF('Activos de Informacion'!AG119="MUY ALTA",4,IF('Activos de Informacion'!AG119="ALTA",3,IF('Activos de Informacion'!AG119="MEDIA",2,IF('Activos de Informacion'!AG119="BAJA",1,""))))</f>
        <v/>
      </c>
      <c r="D124" s="49">
        <f t="shared" si="3"/>
        <v>0</v>
      </c>
      <c r="E124" s="49" t="str">
        <f t="shared" si="4"/>
        <v/>
      </c>
    </row>
    <row r="125" spans="1:5" x14ac:dyDescent="0.2">
      <c r="A125" s="49" t="str">
        <f>IF('Activos de Informacion'!Z120="MUY ALTA",4,IF('Activos de Informacion'!Z120="ALTA",3,IF('Activos de Informacion'!Z120="MEDIA",2,IF('Activos de Informacion'!Z120="BAJA",1,""))))</f>
        <v/>
      </c>
      <c r="B125" s="49" t="str">
        <f>IF('Activos de Informacion'!AD120="MUY ALTA",4,IF('Activos de Informacion'!AD120="ALTA",3,IF('Activos de Informacion'!AD120="MEDIA",2,IF('Activos de Informacion'!AD120="BAJA",1,""))))</f>
        <v/>
      </c>
      <c r="C125" s="49" t="str">
        <f>IF('Activos de Informacion'!AG120="MUY ALTA",4,IF('Activos de Informacion'!AG120="ALTA",3,IF('Activos de Informacion'!AG120="MEDIA",2,IF('Activos de Informacion'!AG120="BAJA",1,""))))</f>
        <v/>
      </c>
      <c r="D125" s="49">
        <f t="shared" si="3"/>
        <v>0</v>
      </c>
      <c r="E125" s="49" t="str">
        <f t="shared" si="4"/>
        <v/>
      </c>
    </row>
    <row r="126" spans="1:5" x14ac:dyDescent="0.2">
      <c r="A126" s="49" t="str">
        <f>IF('Activos de Informacion'!Z121="MUY ALTA",4,IF('Activos de Informacion'!Z121="ALTA",3,IF('Activos de Informacion'!Z121="MEDIA",2,IF('Activos de Informacion'!Z121="BAJA",1,""))))</f>
        <v/>
      </c>
      <c r="B126" s="49" t="str">
        <f>IF('Activos de Informacion'!AD121="MUY ALTA",4,IF('Activos de Informacion'!AD121="ALTA",3,IF('Activos de Informacion'!AD121="MEDIA",2,IF('Activos de Informacion'!AD121="BAJA",1,""))))</f>
        <v/>
      </c>
      <c r="C126" s="49" t="str">
        <f>IF('Activos de Informacion'!AG121="MUY ALTA",4,IF('Activos de Informacion'!AG121="ALTA",3,IF('Activos de Informacion'!AG121="MEDIA",2,IF('Activos de Informacion'!AG121="BAJA",1,""))))</f>
        <v/>
      </c>
      <c r="D126" s="49">
        <f t="shared" si="3"/>
        <v>0</v>
      </c>
      <c r="E126" s="49" t="str">
        <f t="shared" si="4"/>
        <v/>
      </c>
    </row>
    <row r="127" spans="1:5" x14ac:dyDescent="0.2">
      <c r="A127" s="49" t="str">
        <f>IF('Activos de Informacion'!Z122="MUY ALTA",4,IF('Activos de Informacion'!Z122="ALTA",3,IF('Activos de Informacion'!Z122="MEDIA",2,IF('Activos de Informacion'!Z122="BAJA",1,""))))</f>
        <v/>
      </c>
      <c r="B127" s="49" t="str">
        <f>IF('Activos de Informacion'!AD122="MUY ALTA",4,IF('Activos de Informacion'!AD122="ALTA",3,IF('Activos de Informacion'!AD122="MEDIA",2,IF('Activos de Informacion'!AD122="BAJA",1,""))))</f>
        <v/>
      </c>
      <c r="C127" s="49" t="str">
        <f>IF('Activos de Informacion'!AG122="MUY ALTA",4,IF('Activos de Informacion'!AG122="ALTA",3,IF('Activos de Informacion'!AG122="MEDIA",2,IF('Activos de Informacion'!AG122="BAJA",1,""))))</f>
        <v/>
      </c>
      <c r="D127" s="49">
        <f t="shared" si="3"/>
        <v>0</v>
      </c>
      <c r="E127" s="49" t="str">
        <f t="shared" si="4"/>
        <v/>
      </c>
    </row>
    <row r="128" spans="1:5" x14ac:dyDescent="0.2">
      <c r="A128" s="49" t="str">
        <f>IF('Activos de Informacion'!Z123="MUY ALTA",4,IF('Activos de Informacion'!Z123="ALTA",3,IF('Activos de Informacion'!Z123="MEDIA",2,IF('Activos de Informacion'!Z123="BAJA",1,""))))</f>
        <v/>
      </c>
      <c r="B128" s="49" t="str">
        <f>IF('Activos de Informacion'!AD123="MUY ALTA",4,IF('Activos de Informacion'!AD123="ALTA",3,IF('Activos de Informacion'!AD123="MEDIA",2,IF('Activos de Informacion'!AD123="BAJA",1,""))))</f>
        <v/>
      </c>
      <c r="C128" s="49" t="str">
        <f>IF('Activos de Informacion'!AG123="MUY ALTA",4,IF('Activos de Informacion'!AG123="ALTA",3,IF('Activos de Informacion'!AG123="MEDIA",2,IF('Activos de Informacion'!AG123="BAJA",1,""))))</f>
        <v/>
      </c>
      <c r="D128" s="49">
        <f t="shared" si="3"/>
        <v>0</v>
      </c>
      <c r="E128" s="49" t="str">
        <f t="shared" si="4"/>
        <v/>
      </c>
    </row>
    <row r="129" spans="1:5" x14ac:dyDescent="0.2">
      <c r="A129" s="49" t="str">
        <f>IF('Activos de Informacion'!Z124="MUY ALTA",4,IF('Activos de Informacion'!Z124="ALTA",3,IF('Activos de Informacion'!Z124="MEDIA",2,IF('Activos de Informacion'!Z124="BAJA",1,""))))</f>
        <v/>
      </c>
      <c r="B129" s="49" t="str">
        <f>IF('Activos de Informacion'!AD124="MUY ALTA",4,IF('Activos de Informacion'!AD124="ALTA",3,IF('Activos de Informacion'!AD124="MEDIA",2,IF('Activos de Informacion'!AD124="BAJA",1,""))))</f>
        <v/>
      </c>
      <c r="C129" s="49" t="str">
        <f>IF('Activos de Informacion'!AG124="MUY ALTA",4,IF('Activos de Informacion'!AG124="ALTA",3,IF('Activos de Informacion'!AG124="MEDIA",2,IF('Activos de Informacion'!AG124="BAJA",1,""))))</f>
        <v/>
      </c>
      <c r="D129" s="49">
        <f t="shared" si="3"/>
        <v>0</v>
      </c>
      <c r="E129" s="49" t="str">
        <f t="shared" si="4"/>
        <v/>
      </c>
    </row>
    <row r="130" spans="1:5" x14ac:dyDescent="0.2">
      <c r="A130" s="49" t="str">
        <f>IF('Activos de Informacion'!Z125="MUY ALTA",4,IF('Activos de Informacion'!Z125="ALTA",3,IF('Activos de Informacion'!Z125="MEDIA",2,IF('Activos de Informacion'!Z125="BAJA",1,""))))</f>
        <v/>
      </c>
      <c r="B130" s="49" t="str">
        <f>IF('Activos de Informacion'!AD125="MUY ALTA",4,IF('Activos de Informacion'!AD125="ALTA",3,IF('Activos de Informacion'!AD125="MEDIA",2,IF('Activos de Informacion'!AD125="BAJA",1,""))))</f>
        <v/>
      </c>
      <c r="C130" s="49" t="str">
        <f>IF('Activos de Informacion'!AG125="MUY ALTA",4,IF('Activos de Informacion'!AG125="ALTA",3,IF('Activos de Informacion'!AG125="MEDIA",2,IF('Activos de Informacion'!AG125="BAJA",1,""))))</f>
        <v/>
      </c>
      <c r="D130" s="49">
        <f t="shared" si="3"/>
        <v>0</v>
      </c>
      <c r="E130" s="49" t="str">
        <f t="shared" si="4"/>
        <v/>
      </c>
    </row>
    <row r="131" spans="1:5" x14ac:dyDescent="0.2">
      <c r="A131" s="49" t="str">
        <f>IF('Activos de Informacion'!Z126="MUY ALTA",4,IF('Activos de Informacion'!Z126="ALTA",3,IF('Activos de Informacion'!Z126="MEDIA",2,IF('Activos de Informacion'!Z126="BAJA",1,""))))</f>
        <v/>
      </c>
      <c r="B131" s="49" t="str">
        <f>IF('Activos de Informacion'!AD126="MUY ALTA",4,IF('Activos de Informacion'!AD126="ALTA",3,IF('Activos de Informacion'!AD126="MEDIA",2,IF('Activos de Informacion'!AD126="BAJA",1,""))))</f>
        <v/>
      </c>
      <c r="C131" s="49" t="str">
        <f>IF('Activos de Informacion'!AG126="MUY ALTA",4,IF('Activos de Informacion'!AG126="ALTA",3,IF('Activos de Informacion'!AG126="MEDIA",2,IF('Activos de Informacion'!AG126="BAJA",1,""))))</f>
        <v/>
      </c>
      <c r="D131" s="49">
        <f t="shared" ref="D131:D194" si="5">+MAX(A131:C131)</f>
        <v>0</v>
      </c>
      <c r="E131" s="49" t="str">
        <f t="shared" ref="E131:E194" si="6">+IFERROR(VLOOKUP(D131,$G$2:$H$5,2,FALSE),"")</f>
        <v/>
      </c>
    </row>
    <row r="132" spans="1:5" x14ac:dyDescent="0.2">
      <c r="A132" s="49" t="str">
        <f>IF('Activos de Informacion'!Z127="MUY ALTA",4,IF('Activos de Informacion'!Z127="ALTA",3,IF('Activos de Informacion'!Z127="MEDIA",2,IF('Activos de Informacion'!Z127="BAJA",1,""))))</f>
        <v/>
      </c>
      <c r="B132" s="49" t="str">
        <f>IF('Activos de Informacion'!AD127="MUY ALTA",4,IF('Activos de Informacion'!AD127="ALTA",3,IF('Activos de Informacion'!AD127="MEDIA",2,IF('Activos de Informacion'!AD127="BAJA",1,""))))</f>
        <v/>
      </c>
      <c r="C132" s="49" t="str">
        <f>IF('Activos de Informacion'!AG127="MUY ALTA",4,IF('Activos de Informacion'!AG127="ALTA",3,IF('Activos de Informacion'!AG127="MEDIA",2,IF('Activos de Informacion'!AG127="BAJA",1,""))))</f>
        <v/>
      </c>
      <c r="D132" s="49">
        <f t="shared" si="5"/>
        <v>0</v>
      </c>
      <c r="E132" s="49" t="str">
        <f t="shared" si="6"/>
        <v/>
      </c>
    </row>
    <row r="133" spans="1:5" x14ac:dyDescent="0.2">
      <c r="A133" s="49" t="str">
        <f>IF('Activos de Informacion'!Z128="MUY ALTA",4,IF('Activos de Informacion'!Z128="ALTA",3,IF('Activos de Informacion'!Z128="MEDIA",2,IF('Activos de Informacion'!Z128="BAJA",1,""))))</f>
        <v/>
      </c>
      <c r="B133" s="49" t="str">
        <f>IF('Activos de Informacion'!AD128="MUY ALTA",4,IF('Activos de Informacion'!AD128="ALTA",3,IF('Activos de Informacion'!AD128="MEDIA",2,IF('Activos de Informacion'!AD128="BAJA",1,""))))</f>
        <v/>
      </c>
      <c r="C133" s="49" t="str">
        <f>IF('Activos de Informacion'!AG128="MUY ALTA",4,IF('Activos de Informacion'!AG128="ALTA",3,IF('Activos de Informacion'!AG128="MEDIA",2,IF('Activos de Informacion'!AG128="BAJA",1,""))))</f>
        <v/>
      </c>
      <c r="D133" s="49">
        <f t="shared" si="5"/>
        <v>0</v>
      </c>
      <c r="E133" s="49" t="str">
        <f t="shared" si="6"/>
        <v/>
      </c>
    </row>
    <row r="134" spans="1:5" x14ac:dyDescent="0.2">
      <c r="A134" s="49" t="str">
        <f>IF('Activos de Informacion'!Z129="MUY ALTA",4,IF('Activos de Informacion'!Z129="ALTA",3,IF('Activos de Informacion'!Z129="MEDIA",2,IF('Activos de Informacion'!Z129="BAJA",1,""))))</f>
        <v/>
      </c>
      <c r="B134" s="49" t="str">
        <f>IF('Activos de Informacion'!AD129="MUY ALTA",4,IF('Activos de Informacion'!AD129="ALTA",3,IF('Activos de Informacion'!AD129="MEDIA",2,IF('Activos de Informacion'!AD129="BAJA",1,""))))</f>
        <v/>
      </c>
      <c r="C134" s="49" t="str">
        <f>IF('Activos de Informacion'!AG129="MUY ALTA",4,IF('Activos de Informacion'!AG129="ALTA",3,IF('Activos de Informacion'!AG129="MEDIA",2,IF('Activos de Informacion'!AG129="BAJA",1,""))))</f>
        <v/>
      </c>
      <c r="D134" s="49">
        <f t="shared" si="5"/>
        <v>0</v>
      </c>
      <c r="E134" s="49" t="str">
        <f t="shared" si="6"/>
        <v/>
      </c>
    </row>
    <row r="135" spans="1:5" x14ac:dyDescent="0.2">
      <c r="A135" s="49" t="str">
        <f>IF('Activos de Informacion'!Z130="MUY ALTA",4,IF('Activos de Informacion'!Z130="ALTA",3,IF('Activos de Informacion'!Z130="MEDIA",2,IF('Activos de Informacion'!Z130="BAJA",1,""))))</f>
        <v/>
      </c>
      <c r="B135" s="49" t="str">
        <f>IF('Activos de Informacion'!AD130="MUY ALTA",4,IF('Activos de Informacion'!AD130="ALTA",3,IF('Activos de Informacion'!AD130="MEDIA",2,IF('Activos de Informacion'!AD130="BAJA",1,""))))</f>
        <v/>
      </c>
      <c r="C135" s="49" t="str">
        <f>IF('Activos de Informacion'!AG130="MUY ALTA",4,IF('Activos de Informacion'!AG130="ALTA",3,IF('Activos de Informacion'!AG130="MEDIA",2,IF('Activos de Informacion'!AG130="BAJA",1,""))))</f>
        <v/>
      </c>
      <c r="D135" s="49">
        <f t="shared" si="5"/>
        <v>0</v>
      </c>
      <c r="E135" s="49" t="str">
        <f t="shared" si="6"/>
        <v/>
      </c>
    </row>
    <row r="136" spans="1:5" x14ac:dyDescent="0.2">
      <c r="A136" s="49" t="str">
        <f>IF('Activos de Informacion'!Z131="MUY ALTA",4,IF('Activos de Informacion'!Z131="ALTA",3,IF('Activos de Informacion'!Z131="MEDIA",2,IF('Activos de Informacion'!Z131="BAJA",1,""))))</f>
        <v/>
      </c>
      <c r="B136" s="49" t="str">
        <f>IF('Activos de Informacion'!AD131="MUY ALTA",4,IF('Activos de Informacion'!AD131="ALTA",3,IF('Activos de Informacion'!AD131="MEDIA",2,IF('Activos de Informacion'!AD131="BAJA",1,""))))</f>
        <v/>
      </c>
      <c r="C136" s="49" t="str">
        <f>IF('Activos de Informacion'!AG131="MUY ALTA",4,IF('Activos de Informacion'!AG131="ALTA",3,IF('Activos de Informacion'!AG131="MEDIA",2,IF('Activos de Informacion'!AG131="BAJA",1,""))))</f>
        <v/>
      </c>
      <c r="D136" s="49">
        <f t="shared" si="5"/>
        <v>0</v>
      </c>
      <c r="E136" s="49" t="str">
        <f t="shared" si="6"/>
        <v/>
      </c>
    </row>
    <row r="137" spans="1:5" x14ac:dyDescent="0.2">
      <c r="A137" s="49" t="str">
        <f>IF('Activos de Informacion'!Z132="MUY ALTA",4,IF('Activos de Informacion'!Z132="ALTA",3,IF('Activos de Informacion'!Z132="MEDIA",2,IF('Activos de Informacion'!Z132="BAJA",1,""))))</f>
        <v/>
      </c>
      <c r="B137" s="49" t="str">
        <f>IF('Activos de Informacion'!AD132="MUY ALTA",4,IF('Activos de Informacion'!AD132="ALTA",3,IF('Activos de Informacion'!AD132="MEDIA",2,IF('Activos de Informacion'!AD132="BAJA",1,""))))</f>
        <v/>
      </c>
      <c r="C137" s="49" t="str">
        <f>IF('Activos de Informacion'!AG132="MUY ALTA",4,IF('Activos de Informacion'!AG132="ALTA",3,IF('Activos de Informacion'!AG132="MEDIA",2,IF('Activos de Informacion'!AG132="BAJA",1,""))))</f>
        <v/>
      </c>
      <c r="D137" s="49">
        <f t="shared" si="5"/>
        <v>0</v>
      </c>
      <c r="E137" s="49" t="str">
        <f t="shared" si="6"/>
        <v/>
      </c>
    </row>
    <row r="138" spans="1:5" x14ac:dyDescent="0.2">
      <c r="A138" s="49" t="str">
        <f>IF('Activos de Informacion'!Z133="MUY ALTA",4,IF('Activos de Informacion'!Z133="ALTA",3,IF('Activos de Informacion'!Z133="MEDIA",2,IF('Activos de Informacion'!Z133="BAJA",1,""))))</f>
        <v/>
      </c>
      <c r="B138" s="49" t="str">
        <f>IF('Activos de Informacion'!AD133="MUY ALTA",4,IF('Activos de Informacion'!AD133="ALTA",3,IF('Activos de Informacion'!AD133="MEDIA",2,IF('Activos de Informacion'!AD133="BAJA",1,""))))</f>
        <v/>
      </c>
      <c r="C138" s="49" t="str">
        <f>IF('Activos de Informacion'!AG133="MUY ALTA",4,IF('Activos de Informacion'!AG133="ALTA",3,IF('Activos de Informacion'!AG133="MEDIA",2,IF('Activos de Informacion'!AG133="BAJA",1,""))))</f>
        <v/>
      </c>
      <c r="D138" s="49">
        <f t="shared" si="5"/>
        <v>0</v>
      </c>
      <c r="E138" s="49" t="str">
        <f t="shared" si="6"/>
        <v/>
      </c>
    </row>
    <row r="139" spans="1:5" x14ac:dyDescent="0.2">
      <c r="A139" s="49" t="str">
        <f>IF('Activos de Informacion'!Z134="MUY ALTA",4,IF('Activos de Informacion'!Z134="ALTA",3,IF('Activos de Informacion'!Z134="MEDIA",2,IF('Activos de Informacion'!Z134="BAJA",1,""))))</f>
        <v/>
      </c>
      <c r="B139" s="49" t="str">
        <f>IF('Activos de Informacion'!AD134="MUY ALTA",4,IF('Activos de Informacion'!AD134="ALTA",3,IF('Activos de Informacion'!AD134="MEDIA",2,IF('Activos de Informacion'!AD134="BAJA",1,""))))</f>
        <v/>
      </c>
      <c r="C139" s="49" t="str">
        <f>IF('Activos de Informacion'!AG134="MUY ALTA",4,IF('Activos de Informacion'!AG134="ALTA",3,IF('Activos de Informacion'!AG134="MEDIA",2,IF('Activos de Informacion'!AG134="BAJA",1,""))))</f>
        <v/>
      </c>
      <c r="D139" s="49">
        <f t="shared" si="5"/>
        <v>0</v>
      </c>
      <c r="E139" s="49" t="str">
        <f t="shared" si="6"/>
        <v/>
      </c>
    </row>
    <row r="140" spans="1:5" x14ac:dyDescent="0.2">
      <c r="A140" s="49" t="str">
        <f>IF('Activos de Informacion'!Z135="MUY ALTA",4,IF('Activos de Informacion'!Z135="ALTA",3,IF('Activos de Informacion'!Z135="MEDIA",2,IF('Activos de Informacion'!Z135="BAJA",1,""))))</f>
        <v/>
      </c>
      <c r="B140" s="49" t="str">
        <f>IF('Activos de Informacion'!AD135="MUY ALTA",4,IF('Activos de Informacion'!AD135="ALTA",3,IF('Activos de Informacion'!AD135="MEDIA",2,IF('Activos de Informacion'!AD135="BAJA",1,""))))</f>
        <v/>
      </c>
      <c r="C140" s="49" t="str">
        <f>IF('Activos de Informacion'!AG135="MUY ALTA",4,IF('Activos de Informacion'!AG135="ALTA",3,IF('Activos de Informacion'!AG135="MEDIA",2,IF('Activos de Informacion'!AG135="BAJA",1,""))))</f>
        <v/>
      </c>
      <c r="D140" s="49">
        <f t="shared" si="5"/>
        <v>0</v>
      </c>
      <c r="E140" s="49" t="str">
        <f t="shared" si="6"/>
        <v/>
      </c>
    </row>
    <row r="141" spans="1:5" x14ac:dyDescent="0.2">
      <c r="A141" s="49" t="str">
        <f>IF('Activos de Informacion'!Z136="MUY ALTA",4,IF('Activos de Informacion'!Z136="ALTA",3,IF('Activos de Informacion'!Z136="MEDIA",2,IF('Activos de Informacion'!Z136="BAJA",1,""))))</f>
        <v/>
      </c>
      <c r="B141" s="49" t="str">
        <f>IF('Activos de Informacion'!AD136="MUY ALTA",4,IF('Activos de Informacion'!AD136="ALTA",3,IF('Activos de Informacion'!AD136="MEDIA",2,IF('Activos de Informacion'!AD136="BAJA",1,""))))</f>
        <v/>
      </c>
      <c r="C141" s="49" t="str">
        <f>IF('Activos de Informacion'!AG136="MUY ALTA",4,IF('Activos de Informacion'!AG136="ALTA",3,IF('Activos de Informacion'!AG136="MEDIA",2,IF('Activos de Informacion'!AG136="BAJA",1,""))))</f>
        <v/>
      </c>
      <c r="D141" s="49">
        <f t="shared" si="5"/>
        <v>0</v>
      </c>
      <c r="E141" s="49" t="str">
        <f t="shared" si="6"/>
        <v/>
      </c>
    </row>
    <row r="142" spans="1:5" x14ac:dyDescent="0.2">
      <c r="A142" s="49" t="str">
        <f>IF('Activos de Informacion'!Z137="MUY ALTA",4,IF('Activos de Informacion'!Z137="ALTA",3,IF('Activos de Informacion'!Z137="MEDIA",2,IF('Activos de Informacion'!Z137="BAJA",1,""))))</f>
        <v/>
      </c>
      <c r="B142" s="49" t="str">
        <f>IF('Activos de Informacion'!AD137="MUY ALTA",4,IF('Activos de Informacion'!AD137="ALTA",3,IF('Activos de Informacion'!AD137="MEDIA",2,IF('Activos de Informacion'!AD137="BAJA",1,""))))</f>
        <v/>
      </c>
      <c r="C142" s="49" t="str">
        <f>IF('Activos de Informacion'!AG137="MUY ALTA",4,IF('Activos de Informacion'!AG137="ALTA",3,IF('Activos de Informacion'!AG137="MEDIA",2,IF('Activos de Informacion'!AG137="BAJA",1,""))))</f>
        <v/>
      </c>
      <c r="D142" s="49">
        <f t="shared" si="5"/>
        <v>0</v>
      </c>
      <c r="E142" s="49" t="str">
        <f t="shared" si="6"/>
        <v/>
      </c>
    </row>
    <row r="143" spans="1:5" x14ac:dyDescent="0.2">
      <c r="A143" s="49" t="str">
        <f>IF('Activos de Informacion'!Z138="MUY ALTA",4,IF('Activos de Informacion'!Z138="ALTA",3,IF('Activos de Informacion'!Z138="MEDIA",2,IF('Activos de Informacion'!Z138="BAJA",1,""))))</f>
        <v/>
      </c>
      <c r="B143" s="49" t="str">
        <f>IF('Activos de Informacion'!AD138="MUY ALTA",4,IF('Activos de Informacion'!AD138="ALTA",3,IF('Activos de Informacion'!AD138="MEDIA",2,IF('Activos de Informacion'!AD138="BAJA",1,""))))</f>
        <v/>
      </c>
      <c r="C143" s="49" t="str">
        <f>IF('Activos de Informacion'!AG138="MUY ALTA",4,IF('Activos de Informacion'!AG138="ALTA",3,IF('Activos de Informacion'!AG138="MEDIA",2,IF('Activos de Informacion'!AG138="BAJA",1,""))))</f>
        <v/>
      </c>
      <c r="D143" s="49">
        <f t="shared" si="5"/>
        <v>0</v>
      </c>
      <c r="E143" s="49" t="str">
        <f t="shared" si="6"/>
        <v/>
      </c>
    </row>
    <row r="144" spans="1:5" x14ac:dyDescent="0.2">
      <c r="A144" s="49" t="str">
        <f>IF('Activos de Informacion'!Z139="MUY ALTA",4,IF('Activos de Informacion'!Z139="ALTA",3,IF('Activos de Informacion'!Z139="MEDIA",2,IF('Activos de Informacion'!Z139="BAJA",1,""))))</f>
        <v/>
      </c>
      <c r="B144" s="49" t="str">
        <f>IF('Activos de Informacion'!AD139="MUY ALTA",4,IF('Activos de Informacion'!AD139="ALTA",3,IF('Activos de Informacion'!AD139="MEDIA",2,IF('Activos de Informacion'!AD139="BAJA",1,""))))</f>
        <v/>
      </c>
      <c r="C144" s="49" t="str">
        <f>IF('Activos de Informacion'!AG139="MUY ALTA",4,IF('Activos de Informacion'!AG139="ALTA",3,IF('Activos de Informacion'!AG139="MEDIA",2,IF('Activos de Informacion'!AG139="BAJA",1,""))))</f>
        <v/>
      </c>
      <c r="D144" s="49">
        <f t="shared" si="5"/>
        <v>0</v>
      </c>
      <c r="E144" s="49" t="str">
        <f t="shared" si="6"/>
        <v/>
      </c>
    </row>
    <row r="145" spans="1:5" x14ac:dyDescent="0.2">
      <c r="A145" s="49" t="str">
        <f>IF('Activos de Informacion'!Z140="MUY ALTA",4,IF('Activos de Informacion'!Z140="ALTA",3,IF('Activos de Informacion'!Z140="MEDIA",2,IF('Activos de Informacion'!Z140="BAJA",1,""))))</f>
        <v/>
      </c>
      <c r="B145" s="49" t="str">
        <f>IF('Activos de Informacion'!AD140="MUY ALTA",4,IF('Activos de Informacion'!AD140="ALTA",3,IF('Activos de Informacion'!AD140="MEDIA",2,IF('Activos de Informacion'!AD140="BAJA",1,""))))</f>
        <v/>
      </c>
      <c r="C145" s="49" t="str">
        <f>IF('Activos de Informacion'!AG140="MUY ALTA",4,IF('Activos de Informacion'!AG140="ALTA",3,IF('Activos de Informacion'!AG140="MEDIA",2,IF('Activos de Informacion'!AG140="BAJA",1,""))))</f>
        <v/>
      </c>
      <c r="D145" s="49">
        <f t="shared" si="5"/>
        <v>0</v>
      </c>
      <c r="E145" s="49" t="str">
        <f t="shared" si="6"/>
        <v/>
      </c>
    </row>
    <row r="146" spans="1:5" x14ac:dyDescent="0.2">
      <c r="A146" s="49" t="str">
        <f>IF('Activos de Informacion'!Z141="MUY ALTA",4,IF('Activos de Informacion'!Z141="ALTA",3,IF('Activos de Informacion'!Z141="MEDIA",2,IF('Activos de Informacion'!Z141="BAJA",1,""))))</f>
        <v/>
      </c>
      <c r="B146" s="49" t="str">
        <f>IF('Activos de Informacion'!AD141="MUY ALTA",4,IF('Activos de Informacion'!AD141="ALTA",3,IF('Activos de Informacion'!AD141="MEDIA",2,IF('Activos de Informacion'!AD141="BAJA",1,""))))</f>
        <v/>
      </c>
      <c r="C146" s="49" t="str">
        <f>IF('Activos de Informacion'!AG141="MUY ALTA",4,IF('Activos de Informacion'!AG141="ALTA",3,IF('Activos de Informacion'!AG141="MEDIA",2,IF('Activos de Informacion'!AG141="BAJA",1,""))))</f>
        <v/>
      </c>
      <c r="D146" s="49">
        <f t="shared" si="5"/>
        <v>0</v>
      </c>
      <c r="E146" s="49" t="str">
        <f t="shared" si="6"/>
        <v/>
      </c>
    </row>
    <row r="147" spans="1:5" x14ac:dyDescent="0.2">
      <c r="A147" s="49" t="str">
        <f>IF('Activos de Informacion'!Z142="MUY ALTA",4,IF('Activos de Informacion'!Z142="ALTA",3,IF('Activos de Informacion'!Z142="MEDIA",2,IF('Activos de Informacion'!Z142="BAJA",1,""))))</f>
        <v/>
      </c>
      <c r="B147" s="49" t="str">
        <f>IF('Activos de Informacion'!AD142="MUY ALTA",4,IF('Activos de Informacion'!AD142="ALTA",3,IF('Activos de Informacion'!AD142="MEDIA",2,IF('Activos de Informacion'!AD142="BAJA",1,""))))</f>
        <v/>
      </c>
      <c r="C147" s="49" t="str">
        <f>IF('Activos de Informacion'!AG142="MUY ALTA",4,IF('Activos de Informacion'!AG142="ALTA",3,IF('Activos de Informacion'!AG142="MEDIA",2,IF('Activos de Informacion'!AG142="BAJA",1,""))))</f>
        <v/>
      </c>
      <c r="D147" s="49">
        <f t="shared" si="5"/>
        <v>0</v>
      </c>
      <c r="E147" s="49" t="str">
        <f t="shared" si="6"/>
        <v/>
      </c>
    </row>
    <row r="148" spans="1:5" x14ac:dyDescent="0.2">
      <c r="A148" s="49" t="str">
        <f>IF('Activos de Informacion'!Z143="MUY ALTA",4,IF('Activos de Informacion'!Z143="ALTA",3,IF('Activos de Informacion'!Z143="MEDIA",2,IF('Activos de Informacion'!Z143="BAJA",1,""))))</f>
        <v/>
      </c>
      <c r="B148" s="49" t="str">
        <f>IF('Activos de Informacion'!AD143="MUY ALTA",4,IF('Activos de Informacion'!AD143="ALTA",3,IF('Activos de Informacion'!AD143="MEDIA",2,IF('Activos de Informacion'!AD143="BAJA",1,""))))</f>
        <v/>
      </c>
      <c r="C148" s="49" t="str">
        <f>IF('Activos de Informacion'!AG143="MUY ALTA",4,IF('Activos de Informacion'!AG143="ALTA",3,IF('Activos de Informacion'!AG143="MEDIA",2,IF('Activos de Informacion'!AG143="BAJA",1,""))))</f>
        <v/>
      </c>
      <c r="D148" s="49">
        <f t="shared" si="5"/>
        <v>0</v>
      </c>
      <c r="E148" s="49" t="str">
        <f t="shared" si="6"/>
        <v/>
      </c>
    </row>
    <row r="149" spans="1:5" x14ac:dyDescent="0.2">
      <c r="A149" s="49" t="str">
        <f>IF('Activos de Informacion'!Z144="MUY ALTA",4,IF('Activos de Informacion'!Z144="ALTA",3,IF('Activos de Informacion'!Z144="MEDIA",2,IF('Activos de Informacion'!Z144="BAJA",1,""))))</f>
        <v/>
      </c>
      <c r="B149" s="49" t="str">
        <f>IF('Activos de Informacion'!AD144="MUY ALTA",4,IF('Activos de Informacion'!AD144="ALTA",3,IF('Activos de Informacion'!AD144="MEDIA",2,IF('Activos de Informacion'!AD144="BAJA",1,""))))</f>
        <v/>
      </c>
      <c r="C149" s="49" t="str">
        <f>IF('Activos de Informacion'!AG144="MUY ALTA",4,IF('Activos de Informacion'!AG144="ALTA",3,IF('Activos de Informacion'!AG144="MEDIA",2,IF('Activos de Informacion'!AG144="BAJA",1,""))))</f>
        <v/>
      </c>
      <c r="D149" s="49">
        <f t="shared" si="5"/>
        <v>0</v>
      </c>
      <c r="E149" s="49" t="str">
        <f t="shared" si="6"/>
        <v/>
      </c>
    </row>
    <row r="150" spans="1:5" x14ac:dyDescent="0.2">
      <c r="A150" s="49" t="str">
        <f>IF('Activos de Informacion'!Z145="MUY ALTA",4,IF('Activos de Informacion'!Z145="ALTA",3,IF('Activos de Informacion'!Z145="MEDIA",2,IF('Activos de Informacion'!Z145="BAJA",1,""))))</f>
        <v/>
      </c>
      <c r="B150" s="49" t="str">
        <f>IF('Activos de Informacion'!AD145="MUY ALTA",4,IF('Activos de Informacion'!AD145="ALTA",3,IF('Activos de Informacion'!AD145="MEDIA",2,IF('Activos de Informacion'!AD145="BAJA",1,""))))</f>
        <v/>
      </c>
      <c r="C150" s="49" t="str">
        <f>IF('Activos de Informacion'!AG145="MUY ALTA",4,IF('Activos de Informacion'!AG145="ALTA",3,IF('Activos de Informacion'!AG145="MEDIA",2,IF('Activos de Informacion'!AG145="BAJA",1,""))))</f>
        <v/>
      </c>
      <c r="D150" s="49">
        <f t="shared" si="5"/>
        <v>0</v>
      </c>
      <c r="E150" s="49" t="str">
        <f t="shared" si="6"/>
        <v/>
      </c>
    </row>
    <row r="151" spans="1:5" x14ac:dyDescent="0.2">
      <c r="A151" s="49" t="str">
        <f>IF('Activos de Informacion'!Z146="MUY ALTA",4,IF('Activos de Informacion'!Z146="ALTA",3,IF('Activos de Informacion'!Z146="MEDIA",2,IF('Activos de Informacion'!Z146="BAJA",1,""))))</f>
        <v/>
      </c>
      <c r="B151" s="49" t="str">
        <f>IF('Activos de Informacion'!AD146="MUY ALTA",4,IF('Activos de Informacion'!AD146="ALTA",3,IF('Activos de Informacion'!AD146="MEDIA",2,IF('Activos de Informacion'!AD146="BAJA",1,""))))</f>
        <v/>
      </c>
      <c r="C151" s="49" t="str">
        <f>IF('Activos de Informacion'!AG146="MUY ALTA",4,IF('Activos de Informacion'!AG146="ALTA",3,IF('Activos de Informacion'!AG146="MEDIA",2,IF('Activos de Informacion'!AG146="BAJA",1,""))))</f>
        <v/>
      </c>
      <c r="D151" s="49">
        <f t="shared" si="5"/>
        <v>0</v>
      </c>
      <c r="E151" s="49" t="str">
        <f t="shared" si="6"/>
        <v/>
      </c>
    </row>
    <row r="152" spans="1:5" x14ac:dyDescent="0.2">
      <c r="A152" s="49" t="str">
        <f>IF('Activos de Informacion'!Z147="MUY ALTA",4,IF('Activos de Informacion'!Z147="ALTA",3,IF('Activos de Informacion'!Z147="MEDIA",2,IF('Activos de Informacion'!Z147="BAJA",1,""))))</f>
        <v/>
      </c>
      <c r="B152" s="49" t="str">
        <f>IF('Activos de Informacion'!AD147="MUY ALTA",4,IF('Activos de Informacion'!AD147="ALTA",3,IF('Activos de Informacion'!AD147="MEDIA",2,IF('Activos de Informacion'!AD147="BAJA",1,""))))</f>
        <v/>
      </c>
      <c r="C152" s="49" t="str">
        <f>IF('Activos de Informacion'!AG147="MUY ALTA",4,IF('Activos de Informacion'!AG147="ALTA",3,IF('Activos de Informacion'!AG147="MEDIA",2,IF('Activos de Informacion'!AG147="BAJA",1,""))))</f>
        <v/>
      </c>
      <c r="D152" s="49">
        <f t="shared" si="5"/>
        <v>0</v>
      </c>
      <c r="E152" s="49" t="str">
        <f t="shared" si="6"/>
        <v/>
      </c>
    </row>
    <row r="153" spans="1:5" x14ac:dyDescent="0.2">
      <c r="A153" s="49" t="str">
        <f>IF('Activos de Informacion'!Z148="MUY ALTA",4,IF('Activos de Informacion'!Z148="ALTA",3,IF('Activos de Informacion'!Z148="MEDIA",2,IF('Activos de Informacion'!Z148="BAJA",1,""))))</f>
        <v/>
      </c>
      <c r="B153" s="49" t="str">
        <f>IF('Activos de Informacion'!AD148="MUY ALTA",4,IF('Activos de Informacion'!AD148="ALTA",3,IF('Activos de Informacion'!AD148="MEDIA",2,IF('Activos de Informacion'!AD148="BAJA",1,""))))</f>
        <v/>
      </c>
      <c r="C153" s="49" t="str">
        <f>IF('Activos de Informacion'!AG148="MUY ALTA",4,IF('Activos de Informacion'!AG148="ALTA",3,IF('Activos de Informacion'!AG148="MEDIA",2,IF('Activos de Informacion'!AG148="BAJA",1,""))))</f>
        <v/>
      </c>
      <c r="D153" s="49">
        <f t="shared" si="5"/>
        <v>0</v>
      </c>
      <c r="E153" s="49" t="str">
        <f t="shared" si="6"/>
        <v/>
      </c>
    </row>
    <row r="154" spans="1:5" x14ac:dyDescent="0.2">
      <c r="A154" s="49" t="str">
        <f>IF('Activos de Informacion'!Z149="MUY ALTA",4,IF('Activos de Informacion'!Z149="ALTA",3,IF('Activos de Informacion'!Z149="MEDIA",2,IF('Activos de Informacion'!Z149="BAJA",1,""))))</f>
        <v/>
      </c>
      <c r="B154" s="49" t="str">
        <f>IF('Activos de Informacion'!AD149="MUY ALTA",4,IF('Activos de Informacion'!AD149="ALTA",3,IF('Activos de Informacion'!AD149="MEDIA",2,IF('Activos de Informacion'!AD149="BAJA",1,""))))</f>
        <v/>
      </c>
      <c r="C154" s="49" t="str">
        <f>IF('Activos de Informacion'!AG149="MUY ALTA",4,IF('Activos de Informacion'!AG149="ALTA",3,IF('Activos de Informacion'!AG149="MEDIA",2,IF('Activos de Informacion'!AG149="BAJA",1,""))))</f>
        <v/>
      </c>
      <c r="D154" s="49">
        <f t="shared" si="5"/>
        <v>0</v>
      </c>
      <c r="E154" s="49" t="str">
        <f t="shared" si="6"/>
        <v/>
      </c>
    </row>
    <row r="155" spans="1:5" x14ac:dyDescent="0.2">
      <c r="A155" s="49" t="str">
        <f>IF('Activos de Informacion'!Z150="MUY ALTA",4,IF('Activos de Informacion'!Z150="ALTA",3,IF('Activos de Informacion'!Z150="MEDIA",2,IF('Activos de Informacion'!Z150="BAJA",1,""))))</f>
        <v/>
      </c>
      <c r="B155" s="49" t="str">
        <f>IF('Activos de Informacion'!AD150="MUY ALTA",4,IF('Activos de Informacion'!AD150="ALTA",3,IF('Activos de Informacion'!AD150="MEDIA",2,IF('Activos de Informacion'!AD150="BAJA",1,""))))</f>
        <v/>
      </c>
      <c r="C155" s="49" t="str">
        <f>IF('Activos de Informacion'!AG150="MUY ALTA",4,IF('Activos de Informacion'!AG150="ALTA",3,IF('Activos de Informacion'!AG150="MEDIA",2,IF('Activos de Informacion'!AG150="BAJA",1,""))))</f>
        <v/>
      </c>
      <c r="D155" s="49">
        <f t="shared" si="5"/>
        <v>0</v>
      </c>
      <c r="E155" s="49" t="str">
        <f t="shared" si="6"/>
        <v/>
      </c>
    </row>
    <row r="156" spans="1:5" x14ac:dyDescent="0.2">
      <c r="A156" s="49" t="str">
        <f>IF('Activos de Informacion'!Z151="MUY ALTA",4,IF('Activos de Informacion'!Z151="ALTA",3,IF('Activos de Informacion'!Z151="MEDIA",2,IF('Activos de Informacion'!Z151="BAJA",1,""))))</f>
        <v/>
      </c>
      <c r="B156" s="49" t="str">
        <f>IF('Activos de Informacion'!AD151="MUY ALTA",4,IF('Activos de Informacion'!AD151="ALTA",3,IF('Activos de Informacion'!AD151="MEDIA",2,IF('Activos de Informacion'!AD151="BAJA",1,""))))</f>
        <v/>
      </c>
      <c r="C156" s="49" t="str">
        <f>IF('Activos de Informacion'!AG151="MUY ALTA",4,IF('Activos de Informacion'!AG151="ALTA",3,IF('Activos de Informacion'!AG151="MEDIA",2,IF('Activos de Informacion'!AG151="BAJA",1,""))))</f>
        <v/>
      </c>
      <c r="D156" s="49">
        <f t="shared" si="5"/>
        <v>0</v>
      </c>
      <c r="E156" s="49" t="str">
        <f t="shared" si="6"/>
        <v/>
      </c>
    </row>
    <row r="157" spans="1:5" x14ac:dyDescent="0.2">
      <c r="A157" s="49" t="str">
        <f>IF('Activos de Informacion'!Z152="MUY ALTA",4,IF('Activos de Informacion'!Z152="ALTA",3,IF('Activos de Informacion'!Z152="MEDIA",2,IF('Activos de Informacion'!Z152="BAJA",1,""))))</f>
        <v/>
      </c>
      <c r="B157" s="49" t="str">
        <f>IF('Activos de Informacion'!AD152="MUY ALTA",4,IF('Activos de Informacion'!AD152="ALTA",3,IF('Activos de Informacion'!AD152="MEDIA",2,IF('Activos de Informacion'!AD152="BAJA",1,""))))</f>
        <v/>
      </c>
      <c r="C157" s="49" t="str">
        <f>IF('Activos de Informacion'!AG152="MUY ALTA",4,IF('Activos de Informacion'!AG152="ALTA",3,IF('Activos de Informacion'!AG152="MEDIA",2,IF('Activos de Informacion'!AG152="BAJA",1,""))))</f>
        <v/>
      </c>
      <c r="D157" s="49">
        <f t="shared" si="5"/>
        <v>0</v>
      </c>
      <c r="E157" s="49" t="str">
        <f t="shared" si="6"/>
        <v/>
      </c>
    </row>
    <row r="158" spans="1:5" x14ac:dyDescent="0.2">
      <c r="A158" s="49" t="str">
        <f>IF('Activos de Informacion'!Z153="MUY ALTA",4,IF('Activos de Informacion'!Z153="ALTA",3,IF('Activos de Informacion'!Z153="MEDIA",2,IF('Activos de Informacion'!Z153="BAJA",1,""))))</f>
        <v/>
      </c>
      <c r="B158" s="49" t="str">
        <f>IF('Activos de Informacion'!AD153="MUY ALTA",4,IF('Activos de Informacion'!AD153="ALTA",3,IF('Activos de Informacion'!AD153="MEDIA",2,IF('Activos de Informacion'!AD153="BAJA",1,""))))</f>
        <v/>
      </c>
      <c r="C158" s="49" t="str">
        <f>IF('Activos de Informacion'!AG153="MUY ALTA",4,IF('Activos de Informacion'!AG153="ALTA",3,IF('Activos de Informacion'!AG153="MEDIA",2,IF('Activos de Informacion'!AG153="BAJA",1,""))))</f>
        <v/>
      </c>
      <c r="D158" s="49">
        <f t="shared" si="5"/>
        <v>0</v>
      </c>
      <c r="E158" s="49" t="str">
        <f t="shared" si="6"/>
        <v/>
      </c>
    </row>
    <row r="159" spans="1:5" x14ac:dyDescent="0.2">
      <c r="A159" s="49" t="str">
        <f>IF('Activos de Informacion'!Z154="MUY ALTA",4,IF('Activos de Informacion'!Z154="ALTA",3,IF('Activos de Informacion'!Z154="MEDIA",2,IF('Activos de Informacion'!Z154="BAJA",1,""))))</f>
        <v/>
      </c>
      <c r="B159" s="49" t="str">
        <f>IF('Activos de Informacion'!AD154="MUY ALTA",4,IF('Activos de Informacion'!AD154="ALTA",3,IF('Activos de Informacion'!AD154="MEDIA",2,IF('Activos de Informacion'!AD154="BAJA",1,""))))</f>
        <v/>
      </c>
      <c r="C159" s="49" t="str">
        <f>IF('Activos de Informacion'!AG154="MUY ALTA",4,IF('Activos de Informacion'!AG154="ALTA",3,IF('Activos de Informacion'!AG154="MEDIA",2,IF('Activos de Informacion'!AG154="BAJA",1,""))))</f>
        <v/>
      </c>
      <c r="D159" s="49">
        <f t="shared" si="5"/>
        <v>0</v>
      </c>
      <c r="E159" s="49" t="str">
        <f t="shared" si="6"/>
        <v/>
      </c>
    </row>
    <row r="160" spans="1:5" x14ac:dyDescent="0.2">
      <c r="A160" s="49" t="str">
        <f>IF('Activos de Informacion'!Z155="MUY ALTA",4,IF('Activos de Informacion'!Z155="ALTA",3,IF('Activos de Informacion'!Z155="MEDIA",2,IF('Activos de Informacion'!Z155="BAJA",1,""))))</f>
        <v/>
      </c>
      <c r="B160" s="49" t="str">
        <f>IF('Activos de Informacion'!AD155="MUY ALTA",4,IF('Activos de Informacion'!AD155="ALTA",3,IF('Activos de Informacion'!AD155="MEDIA",2,IF('Activos de Informacion'!AD155="BAJA",1,""))))</f>
        <v/>
      </c>
      <c r="C160" s="49" t="str">
        <f>IF('Activos de Informacion'!AG155="MUY ALTA",4,IF('Activos de Informacion'!AG155="ALTA",3,IF('Activos de Informacion'!AG155="MEDIA",2,IF('Activos de Informacion'!AG155="BAJA",1,""))))</f>
        <v/>
      </c>
      <c r="D160" s="49">
        <f t="shared" si="5"/>
        <v>0</v>
      </c>
      <c r="E160" s="49" t="str">
        <f t="shared" si="6"/>
        <v/>
      </c>
    </row>
    <row r="161" spans="1:5" x14ac:dyDescent="0.2">
      <c r="A161" s="49" t="str">
        <f>IF('Activos de Informacion'!Z156="MUY ALTA",4,IF('Activos de Informacion'!Z156="ALTA",3,IF('Activos de Informacion'!Z156="MEDIA",2,IF('Activos de Informacion'!Z156="BAJA",1,""))))</f>
        <v/>
      </c>
      <c r="B161" s="49" t="str">
        <f>IF('Activos de Informacion'!AD156="MUY ALTA",4,IF('Activos de Informacion'!AD156="ALTA",3,IF('Activos de Informacion'!AD156="MEDIA",2,IF('Activos de Informacion'!AD156="BAJA",1,""))))</f>
        <v/>
      </c>
      <c r="C161" s="49" t="str">
        <f>IF('Activos de Informacion'!AG156="MUY ALTA",4,IF('Activos de Informacion'!AG156="ALTA",3,IF('Activos de Informacion'!AG156="MEDIA",2,IF('Activos de Informacion'!AG156="BAJA",1,""))))</f>
        <v/>
      </c>
      <c r="D161" s="49">
        <f t="shared" si="5"/>
        <v>0</v>
      </c>
      <c r="E161" s="49" t="str">
        <f t="shared" si="6"/>
        <v/>
      </c>
    </row>
    <row r="162" spans="1:5" x14ac:dyDescent="0.2">
      <c r="A162" s="49" t="str">
        <f>IF('Activos de Informacion'!Z157="MUY ALTA",4,IF('Activos de Informacion'!Z157="ALTA",3,IF('Activos de Informacion'!Z157="MEDIA",2,IF('Activos de Informacion'!Z157="BAJA",1,""))))</f>
        <v/>
      </c>
      <c r="B162" s="49" t="str">
        <f>IF('Activos de Informacion'!AD157="MUY ALTA",4,IF('Activos de Informacion'!AD157="ALTA",3,IF('Activos de Informacion'!AD157="MEDIA",2,IF('Activos de Informacion'!AD157="BAJA",1,""))))</f>
        <v/>
      </c>
      <c r="C162" s="49" t="str">
        <f>IF('Activos de Informacion'!AG157="MUY ALTA",4,IF('Activos de Informacion'!AG157="ALTA",3,IF('Activos de Informacion'!AG157="MEDIA",2,IF('Activos de Informacion'!AG157="BAJA",1,""))))</f>
        <v/>
      </c>
      <c r="D162" s="49">
        <f t="shared" si="5"/>
        <v>0</v>
      </c>
      <c r="E162" s="49" t="str">
        <f t="shared" si="6"/>
        <v/>
      </c>
    </row>
    <row r="163" spans="1:5" x14ac:dyDescent="0.2">
      <c r="A163" s="49" t="str">
        <f>IF('Activos de Informacion'!Z158="MUY ALTA",4,IF('Activos de Informacion'!Z158="ALTA",3,IF('Activos de Informacion'!Z158="MEDIA",2,IF('Activos de Informacion'!Z158="BAJA",1,""))))</f>
        <v/>
      </c>
      <c r="B163" s="49" t="str">
        <f>IF('Activos de Informacion'!AD158="MUY ALTA",4,IF('Activos de Informacion'!AD158="ALTA",3,IF('Activos de Informacion'!AD158="MEDIA",2,IF('Activos de Informacion'!AD158="BAJA",1,""))))</f>
        <v/>
      </c>
      <c r="C163" s="49" t="str">
        <f>IF('Activos de Informacion'!AG158="MUY ALTA",4,IF('Activos de Informacion'!AG158="ALTA",3,IF('Activos de Informacion'!AG158="MEDIA",2,IF('Activos de Informacion'!AG158="BAJA",1,""))))</f>
        <v/>
      </c>
      <c r="D163" s="49">
        <f t="shared" si="5"/>
        <v>0</v>
      </c>
      <c r="E163" s="49" t="str">
        <f t="shared" si="6"/>
        <v/>
      </c>
    </row>
    <row r="164" spans="1:5" x14ac:dyDescent="0.2">
      <c r="A164" s="49" t="str">
        <f>IF('Activos de Informacion'!Z159="MUY ALTA",4,IF('Activos de Informacion'!Z159="ALTA",3,IF('Activos de Informacion'!Z159="MEDIA",2,IF('Activos de Informacion'!Z159="BAJA",1,""))))</f>
        <v/>
      </c>
      <c r="B164" s="49" t="str">
        <f>IF('Activos de Informacion'!AD159="MUY ALTA",4,IF('Activos de Informacion'!AD159="ALTA",3,IF('Activos de Informacion'!AD159="MEDIA",2,IF('Activos de Informacion'!AD159="BAJA",1,""))))</f>
        <v/>
      </c>
      <c r="C164" s="49" t="str">
        <f>IF('Activos de Informacion'!AG159="MUY ALTA",4,IF('Activos de Informacion'!AG159="ALTA",3,IF('Activos de Informacion'!AG159="MEDIA",2,IF('Activos de Informacion'!AG159="BAJA",1,""))))</f>
        <v/>
      </c>
      <c r="D164" s="49">
        <f t="shared" si="5"/>
        <v>0</v>
      </c>
      <c r="E164" s="49" t="str">
        <f t="shared" si="6"/>
        <v/>
      </c>
    </row>
    <row r="165" spans="1:5" x14ac:dyDescent="0.2">
      <c r="A165" s="49" t="str">
        <f>IF('Activos de Informacion'!Z160="MUY ALTA",4,IF('Activos de Informacion'!Z160="ALTA",3,IF('Activos de Informacion'!Z160="MEDIA",2,IF('Activos de Informacion'!Z160="BAJA",1,""))))</f>
        <v/>
      </c>
      <c r="B165" s="49" t="str">
        <f>IF('Activos de Informacion'!AD160="MUY ALTA",4,IF('Activos de Informacion'!AD160="ALTA",3,IF('Activos de Informacion'!AD160="MEDIA",2,IF('Activos de Informacion'!AD160="BAJA",1,""))))</f>
        <v/>
      </c>
      <c r="C165" s="49" t="str">
        <f>IF('Activos de Informacion'!AG160="MUY ALTA",4,IF('Activos de Informacion'!AG160="ALTA",3,IF('Activos de Informacion'!AG160="MEDIA",2,IF('Activos de Informacion'!AG160="BAJA",1,""))))</f>
        <v/>
      </c>
      <c r="D165" s="49">
        <f t="shared" si="5"/>
        <v>0</v>
      </c>
      <c r="E165" s="49" t="str">
        <f t="shared" si="6"/>
        <v/>
      </c>
    </row>
    <row r="166" spans="1:5" x14ac:dyDescent="0.2">
      <c r="A166" s="49" t="str">
        <f>IF('Activos de Informacion'!Z161="MUY ALTA",4,IF('Activos de Informacion'!Z161="ALTA",3,IF('Activos de Informacion'!Z161="MEDIA",2,IF('Activos de Informacion'!Z161="BAJA",1,""))))</f>
        <v/>
      </c>
      <c r="B166" s="49" t="str">
        <f>IF('Activos de Informacion'!AD161="MUY ALTA",4,IF('Activos de Informacion'!AD161="ALTA",3,IF('Activos de Informacion'!AD161="MEDIA",2,IF('Activos de Informacion'!AD161="BAJA",1,""))))</f>
        <v/>
      </c>
      <c r="C166" s="49" t="str">
        <f>IF('Activos de Informacion'!AG161="MUY ALTA",4,IF('Activos de Informacion'!AG161="ALTA",3,IF('Activos de Informacion'!AG161="MEDIA",2,IF('Activos de Informacion'!AG161="BAJA",1,""))))</f>
        <v/>
      </c>
      <c r="D166" s="49">
        <f t="shared" si="5"/>
        <v>0</v>
      </c>
      <c r="E166" s="49" t="str">
        <f t="shared" si="6"/>
        <v/>
      </c>
    </row>
    <row r="167" spans="1:5" x14ac:dyDescent="0.2">
      <c r="A167" s="49" t="str">
        <f>IF('Activos de Informacion'!Z162="MUY ALTA",4,IF('Activos de Informacion'!Z162="ALTA",3,IF('Activos de Informacion'!Z162="MEDIA",2,IF('Activos de Informacion'!Z162="BAJA",1,""))))</f>
        <v/>
      </c>
      <c r="B167" s="49" t="str">
        <f>IF('Activos de Informacion'!AD162="MUY ALTA",4,IF('Activos de Informacion'!AD162="ALTA",3,IF('Activos de Informacion'!AD162="MEDIA",2,IF('Activos de Informacion'!AD162="BAJA",1,""))))</f>
        <v/>
      </c>
      <c r="C167" s="49" t="str">
        <f>IF('Activos de Informacion'!AG162="MUY ALTA",4,IF('Activos de Informacion'!AG162="ALTA",3,IF('Activos de Informacion'!AG162="MEDIA",2,IF('Activos de Informacion'!AG162="BAJA",1,""))))</f>
        <v/>
      </c>
      <c r="D167" s="49">
        <f t="shared" si="5"/>
        <v>0</v>
      </c>
      <c r="E167" s="49" t="str">
        <f t="shared" si="6"/>
        <v/>
      </c>
    </row>
    <row r="168" spans="1:5" x14ac:dyDescent="0.2">
      <c r="A168" s="49" t="str">
        <f>IF('Activos de Informacion'!Z163="MUY ALTA",4,IF('Activos de Informacion'!Z163="ALTA",3,IF('Activos de Informacion'!Z163="MEDIA",2,IF('Activos de Informacion'!Z163="BAJA",1,""))))</f>
        <v/>
      </c>
      <c r="B168" s="49" t="str">
        <f>IF('Activos de Informacion'!AD163="MUY ALTA",4,IF('Activos de Informacion'!AD163="ALTA",3,IF('Activos de Informacion'!AD163="MEDIA",2,IF('Activos de Informacion'!AD163="BAJA",1,""))))</f>
        <v/>
      </c>
      <c r="C168" s="49" t="str">
        <f>IF('Activos de Informacion'!AG163="MUY ALTA",4,IF('Activos de Informacion'!AG163="ALTA",3,IF('Activos de Informacion'!AG163="MEDIA",2,IF('Activos de Informacion'!AG163="BAJA",1,""))))</f>
        <v/>
      </c>
      <c r="D168" s="49">
        <f t="shared" si="5"/>
        <v>0</v>
      </c>
      <c r="E168" s="49" t="str">
        <f t="shared" si="6"/>
        <v/>
      </c>
    </row>
    <row r="169" spans="1:5" x14ac:dyDescent="0.2">
      <c r="A169" s="49" t="str">
        <f>IF('Activos de Informacion'!Z164="MUY ALTA",4,IF('Activos de Informacion'!Z164="ALTA",3,IF('Activos de Informacion'!Z164="MEDIA",2,IF('Activos de Informacion'!Z164="BAJA",1,""))))</f>
        <v/>
      </c>
      <c r="B169" s="49" t="str">
        <f>IF('Activos de Informacion'!AD164="MUY ALTA",4,IF('Activos de Informacion'!AD164="ALTA",3,IF('Activos de Informacion'!AD164="MEDIA",2,IF('Activos de Informacion'!AD164="BAJA",1,""))))</f>
        <v/>
      </c>
      <c r="C169" s="49" t="str">
        <f>IF('Activos de Informacion'!AG164="MUY ALTA",4,IF('Activos de Informacion'!AG164="ALTA",3,IF('Activos de Informacion'!AG164="MEDIA",2,IF('Activos de Informacion'!AG164="BAJA",1,""))))</f>
        <v/>
      </c>
      <c r="D169" s="49">
        <f t="shared" si="5"/>
        <v>0</v>
      </c>
      <c r="E169" s="49" t="str">
        <f t="shared" si="6"/>
        <v/>
      </c>
    </row>
    <row r="170" spans="1:5" x14ac:dyDescent="0.2">
      <c r="A170" s="49" t="str">
        <f>IF('Activos de Informacion'!Z165="MUY ALTA",4,IF('Activos de Informacion'!Z165="ALTA",3,IF('Activos de Informacion'!Z165="MEDIA",2,IF('Activos de Informacion'!Z165="BAJA",1,""))))</f>
        <v/>
      </c>
      <c r="B170" s="49" t="str">
        <f>IF('Activos de Informacion'!AD165="MUY ALTA",4,IF('Activos de Informacion'!AD165="ALTA",3,IF('Activos de Informacion'!AD165="MEDIA",2,IF('Activos de Informacion'!AD165="BAJA",1,""))))</f>
        <v/>
      </c>
      <c r="C170" s="49" t="str">
        <f>IF('Activos de Informacion'!AG165="MUY ALTA",4,IF('Activos de Informacion'!AG165="ALTA",3,IF('Activos de Informacion'!AG165="MEDIA",2,IF('Activos de Informacion'!AG165="BAJA",1,""))))</f>
        <v/>
      </c>
      <c r="D170" s="49">
        <f t="shared" si="5"/>
        <v>0</v>
      </c>
      <c r="E170" s="49" t="str">
        <f t="shared" si="6"/>
        <v/>
      </c>
    </row>
    <row r="171" spans="1:5" x14ac:dyDescent="0.2">
      <c r="A171" s="49" t="str">
        <f>IF('Activos de Informacion'!Z166="MUY ALTA",4,IF('Activos de Informacion'!Z166="ALTA",3,IF('Activos de Informacion'!Z166="MEDIA",2,IF('Activos de Informacion'!Z166="BAJA",1,""))))</f>
        <v/>
      </c>
      <c r="B171" s="49" t="str">
        <f>IF('Activos de Informacion'!AD166="MUY ALTA",4,IF('Activos de Informacion'!AD166="ALTA",3,IF('Activos de Informacion'!AD166="MEDIA",2,IF('Activos de Informacion'!AD166="BAJA",1,""))))</f>
        <v/>
      </c>
      <c r="C171" s="49" t="str">
        <f>IF('Activos de Informacion'!AG166="MUY ALTA",4,IF('Activos de Informacion'!AG166="ALTA",3,IF('Activos de Informacion'!AG166="MEDIA",2,IF('Activos de Informacion'!AG166="BAJA",1,""))))</f>
        <v/>
      </c>
      <c r="D171" s="49">
        <f t="shared" si="5"/>
        <v>0</v>
      </c>
      <c r="E171" s="49" t="str">
        <f t="shared" si="6"/>
        <v/>
      </c>
    </row>
    <row r="172" spans="1:5" x14ac:dyDescent="0.2">
      <c r="A172" s="49" t="str">
        <f>IF('Activos de Informacion'!Z167="MUY ALTA",4,IF('Activos de Informacion'!Z167="ALTA",3,IF('Activos de Informacion'!Z167="MEDIA",2,IF('Activos de Informacion'!Z167="BAJA",1,""))))</f>
        <v/>
      </c>
      <c r="B172" s="49" t="str">
        <f>IF('Activos de Informacion'!AD167="MUY ALTA",4,IF('Activos de Informacion'!AD167="ALTA",3,IF('Activos de Informacion'!AD167="MEDIA",2,IF('Activos de Informacion'!AD167="BAJA",1,""))))</f>
        <v/>
      </c>
      <c r="C172" s="49" t="str">
        <f>IF('Activos de Informacion'!AG167="MUY ALTA",4,IF('Activos de Informacion'!AG167="ALTA",3,IF('Activos de Informacion'!AG167="MEDIA",2,IF('Activos de Informacion'!AG167="BAJA",1,""))))</f>
        <v/>
      </c>
      <c r="D172" s="49">
        <f t="shared" si="5"/>
        <v>0</v>
      </c>
      <c r="E172" s="49" t="str">
        <f t="shared" si="6"/>
        <v/>
      </c>
    </row>
    <row r="173" spans="1:5" x14ac:dyDescent="0.2">
      <c r="A173" s="49" t="str">
        <f>IF('Activos de Informacion'!Z168="MUY ALTA",4,IF('Activos de Informacion'!Z168="ALTA",3,IF('Activos de Informacion'!Z168="MEDIA",2,IF('Activos de Informacion'!Z168="BAJA",1,""))))</f>
        <v/>
      </c>
      <c r="B173" s="49" t="str">
        <f>IF('Activos de Informacion'!AD168="MUY ALTA",4,IF('Activos de Informacion'!AD168="ALTA",3,IF('Activos de Informacion'!AD168="MEDIA",2,IF('Activos de Informacion'!AD168="BAJA",1,""))))</f>
        <v/>
      </c>
      <c r="C173" s="49" t="str">
        <f>IF('Activos de Informacion'!AG168="MUY ALTA",4,IF('Activos de Informacion'!AG168="ALTA",3,IF('Activos de Informacion'!AG168="MEDIA",2,IF('Activos de Informacion'!AG168="BAJA",1,""))))</f>
        <v/>
      </c>
      <c r="D173" s="49">
        <f t="shared" si="5"/>
        <v>0</v>
      </c>
      <c r="E173" s="49" t="str">
        <f t="shared" si="6"/>
        <v/>
      </c>
    </row>
    <row r="174" spans="1:5" x14ac:dyDescent="0.2">
      <c r="A174" s="49" t="str">
        <f>IF('Activos de Informacion'!Z169="MUY ALTA",4,IF('Activos de Informacion'!Z169="ALTA",3,IF('Activos de Informacion'!Z169="MEDIA",2,IF('Activos de Informacion'!Z169="BAJA",1,""))))</f>
        <v/>
      </c>
      <c r="B174" s="49" t="str">
        <f>IF('Activos de Informacion'!AD169="MUY ALTA",4,IF('Activos de Informacion'!AD169="ALTA",3,IF('Activos de Informacion'!AD169="MEDIA",2,IF('Activos de Informacion'!AD169="BAJA",1,""))))</f>
        <v/>
      </c>
      <c r="C174" s="49" t="str">
        <f>IF('Activos de Informacion'!AG169="MUY ALTA",4,IF('Activos de Informacion'!AG169="ALTA",3,IF('Activos de Informacion'!AG169="MEDIA",2,IF('Activos de Informacion'!AG169="BAJA",1,""))))</f>
        <v/>
      </c>
      <c r="D174" s="49">
        <f t="shared" si="5"/>
        <v>0</v>
      </c>
      <c r="E174" s="49" t="str">
        <f t="shared" si="6"/>
        <v/>
      </c>
    </row>
    <row r="175" spans="1:5" x14ac:dyDescent="0.2">
      <c r="A175" s="49" t="str">
        <f>IF('Activos de Informacion'!Z170="MUY ALTA",4,IF('Activos de Informacion'!Z170="ALTA",3,IF('Activos de Informacion'!Z170="MEDIA",2,IF('Activos de Informacion'!Z170="BAJA",1,""))))</f>
        <v/>
      </c>
      <c r="B175" s="49" t="str">
        <f>IF('Activos de Informacion'!AD170="MUY ALTA",4,IF('Activos de Informacion'!AD170="ALTA",3,IF('Activos de Informacion'!AD170="MEDIA",2,IF('Activos de Informacion'!AD170="BAJA",1,""))))</f>
        <v/>
      </c>
      <c r="C175" s="49" t="str">
        <f>IF('Activos de Informacion'!AG170="MUY ALTA",4,IF('Activos de Informacion'!AG170="ALTA",3,IF('Activos de Informacion'!AG170="MEDIA",2,IF('Activos de Informacion'!AG170="BAJA",1,""))))</f>
        <v/>
      </c>
      <c r="D175" s="49">
        <f t="shared" si="5"/>
        <v>0</v>
      </c>
      <c r="E175" s="49" t="str">
        <f t="shared" si="6"/>
        <v/>
      </c>
    </row>
    <row r="176" spans="1:5" x14ac:dyDescent="0.2">
      <c r="A176" s="49" t="str">
        <f>IF('Activos de Informacion'!Z171="MUY ALTA",4,IF('Activos de Informacion'!Z171="ALTA",3,IF('Activos de Informacion'!Z171="MEDIA",2,IF('Activos de Informacion'!Z171="BAJA",1,""))))</f>
        <v/>
      </c>
      <c r="B176" s="49" t="str">
        <f>IF('Activos de Informacion'!AD171="MUY ALTA",4,IF('Activos de Informacion'!AD171="ALTA",3,IF('Activos de Informacion'!AD171="MEDIA",2,IF('Activos de Informacion'!AD171="BAJA",1,""))))</f>
        <v/>
      </c>
      <c r="C176" s="49" t="str">
        <f>IF('Activos de Informacion'!AG171="MUY ALTA",4,IF('Activos de Informacion'!AG171="ALTA",3,IF('Activos de Informacion'!AG171="MEDIA",2,IF('Activos de Informacion'!AG171="BAJA",1,""))))</f>
        <v/>
      </c>
      <c r="D176" s="49">
        <f t="shared" si="5"/>
        <v>0</v>
      </c>
      <c r="E176" s="49" t="str">
        <f t="shared" si="6"/>
        <v/>
      </c>
    </row>
    <row r="177" spans="1:5" x14ac:dyDescent="0.2">
      <c r="A177" s="49" t="str">
        <f>IF('Activos de Informacion'!Z172="MUY ALTA",4,IF('Activos de Informacion'!Z172="ALTA",3,IF('Activos de Informacion'!Z172="MEDIA",2,IF('Activos de Informacion'!Z172="BAJA",1,""))))</f>
        <v/>
      </c>
      <c r="B177" s="49" t="str">
        <f>IF('Activos de Informacion'!AD172="MUY ALTA",4,IF('Activos de Informacion'!AD172="ALTA",3,IF('Activos de Informacion'!AD172="MEDIA",2,IF('Activos de Informacion'!AD172="BAJA",1,""))))</f>
        <v/>
      </c>
      <c r="C177" s="49" t="str">
        <f>IF('Activos de Informacion'!AG172="MUY ALTA",4,IF('Activos de Informacion'!AG172="ALTA",3,IF('Activos de Informacion'!AG172="MEDIA",2,IF('Activos de Informacion'!AG172="BAJA",1,""))))</f>
        <v/>
      </c>
      <c r="D177" s="49">
        <f t="shared" si="5"/>
        <v>0</v>
      </c>
      <c r="E177" s="49" t="str">
        <f t="shared" si="6"/>
        <v/>
      </c>
    </row>
    <row r="178" spans="1:5" x14ac:dyDescent="0.2">
      <c r="A178" s="49" t="str">
        <f>IF('Activos de Informacion'!Z173="MUY ALTA",4,IF('Activos de Informacion'!Z173="ALTA",3,IF('Activos de Informacion'!Z173="MEDIA",2,IF('Activos de Informacion'!Z173="BAJA",1,""))))</f>
        <v/>
      </c>
      <c r="B178" s="49" t="str">
        <f>IF('Activos de Informacion'!AD173="MUY ALTA",4,IF('Activos de Informacion'!AD173="ALTA",3,IF('Activos de Informacion'!AD173="MEDIA",2,IF('Activos de Informacion'!AD173="BAJA",1,""))))</f>
        <v/>
      </c>
      <c r="C178" s="49" t="str">
        <f>IF('Activos de Informacion'!AG173="MUY ALTA",4,IF('Activos de Informacion'!AG173="ALTA",3,IF('Activos de Informacion'!AG173="MEDIA",2,IF('Activos de Informacion'!AG173="BAJA",1,""))))</f>
        <v/>
      </c>
      <c r="D178" s="49">
        <f t="shared" si="5"/>
        <v>0</v>
      </c>
      <c r="E178" s="49" t="str">
        <f t="shared" si="6"/>
        <v/>
      </c>
    </row>
    <row r="179" spans="1:5" x14ac:dyDescent="0.2">
      <c r="A179" s="49" t="str">
        <f>IF('Activos de Informacion'!Z174="MUY ALTA",4,IF('Activos de Informacion'!Z174="ALTA",3,IF('Activos de Informacion'!Z174="MEDIA",2,IF('Activos de Informacion'!Z174="BAJA",1,""))))</f>
        <v/>
      </c>
      <c r="B179" s="49" t="str">
        <f>IF('Activos de Informacion'!AD174="MUY ALTA",4,IF('Activos de Informacion'!AD174="ALTA",3,IF('Activos de Informacion'!AD174="MEDIA",2,IF('Activos de Informacion'!AD174="BAJA",1,""))))</f>
        <v/>
      </c>
      <c r="C179" s="49" t="str">
        <f>IF('Activos de Informacion'!AG174="MUY ALTA",4,IF('Activos de Informacion'!AG174="ALTA",3,IF('Activos de Informacion'!AG174="MEDIA",2,IF('Activos de Informacion'!AG174="BAJA",1,""))))</f>
        <v/>
      </c>
      <c r="D179" s="49">
        <f t="shared" si="5"/>
        <v>0</v>
      </c>
      <c r="E179" s="49" t="str">
        <f t="shared" si="6"/>
        <v/>
      </c>
    </row>
    <row r="180" spans="1:5" x14ac:dyDescent="0.2">
      <c r="A180" s="49" t="str">
        <f>IF('Activos de Informacion'!Z175="MUY ALTA",4,IF('Activos de Informacion'!Z175="ALTA",3,IF('Activos de Informacion'!Z175="MEDIA",2,IF('Activos de Informacion'!Z175="BAJA",1,""))))</f>
        <v/>
      </c>
      <c r="B180" s="49" t="str">
        <f>IF('Activos de Informacion'!AD175="MUY ALTA",4,IF('Activos de Informacion'!AD175="ALTA",3,IF('Activos de Informacion'!AD175="MEDIA",2,IF('Activos de Informacion'!AD175="BAJA",1,""))))</f>
        <v/>
      </c>
      <c r="C180" s="49" t="str">
        <f>IF('Activos de Informacion'!AG175="MUY ALTA",4,IF('Activos de Informacion'!AG175="ALTA",3,IF('Activos de Informacion'!AG175="MEDIA",2,IF('Activos de Informacion'!AG175="BAJA",1,""))))</f>
        <v/>
      </c>
      <c r="D180" s="49">
        <f t="shared" si="5"/>
        <v>0</v>
      </c>
      <c r="E180" s="49" t="str">
        <f t="shared" si="6"/>
        <v/>
      </c>
    </row>
    <row r="181" spans="1:5" x14ac:dyDescent="0.2">
      <c r="A181" s="49" t="str">
        <f>IF('Activos de Informacion'!Z176="MUY ALTA",4,IF('Activos de Informacion'!Z176="ALTA",3,IF('Activos de Informacion'!Z176="MEDIA",2,IF('Activos de Informacion'!Z176="BAJA",1,""))))</f>
        <v/>
      </c>
      <c r="B181" s="49" t="str">
        <f>IF('Activos de Informacion'!AD176="MUY ALTA",4,IF('Activos de Informacion'!AD176="ALTA",3,IF('Activos de Informacion'!AD176="MEDIA",2,IF('Activos de Informacion'!AD176="BAJA",1,""))))</f>
        <v/>
      </c>
      <c r="C181" s="49" t="str">
        <f>IF('Activos de Informacion'!AG176="MUY ALTA",4,IF('Activos de Informacion'!AG176="ALTA",3,IF('Activos de Informacion'!AG176="MEDIA",2,IF('Activos de Informacion'!AG176="BAJA",1,""))))</f>
        <v/>
      </c>
      <c r="D181" s="49">
        <f t="shared" si="5"/>
        <v>0</v>
      </c>
      <c r="E181" s="49" t="str">
        <f t="shared" si="6"/>
        <v/>
      </c>
    </row>
    <row r="182" spans="1:5" x14ac:dyDescent="0.2">
      <c r="A182" s="49" t="str">
        <f>IF('Activos de Informacion'!Z177="MUY ALTA",4,IF('Activos de Informacion'!Z177="ALTA",3,IF('Activos de Informacion'!Z177="MEDIA",2,IF('Activos de Informacion'!Z177="BAJA",1,""))))</f>
        <v/>
      </c>
      <c r="B182" s="49" t="str">
        <f>IF('Activos de Informacion'!AD177="MUY ALTA",4,IF('Activos de Informacion'!AD177="ALTA",3,IF('Activos de Informacion'!AD177="MEDIA",2,IF('Activos de Informacion'!AD177="BAJA",1,""))))</f>
        <v/>
      </c>
      <c r="C182" s="49" t="str">
        <f>IF('Activos de Informacion'!AG177="MUY ALTA",4,IF('Activos de Informacion'!AG177="ALTA",3,IF('Activos de Informacion'!AG177="MEDIA",2,IF('Activos de Informacion'!AG177="BAJA",1,""))))</f>
        <v/>
      </c>
      <c r="D182" s="49">
        <f t="shared" si="5"/>
        <v>0</v>
      </c>
      <c r="E182" s="49" t="str">
        <f t="shared" si="6"/>
        <v/>
      </c>
    </row>
    <row r="183" spans="1:5" x14ac:dyDescent="0.2">
      <c r="A183" s="49" t="str">
        <f>IF('Activos de Informacion'!Z178="MUY ALTA",4,IF('Activos de Informacion'!Z178="ALTA",3,IF('Activos de Informacion'!Z178="MEDIA",2,IF('Activos de Informacion'!Z178="BAJA",1,""))))</f>
        <v/>
      </c>
      <c r="B183" s="49" t="str">
        <f>IF('Activos de Informacion'!AD178="MUY ALTA",4,IF('Activos de Informacion'!AD178="ALTA",3,IF('Activos de Informacion'!AD178="MEDIA",2,IF('Activos de Informacion'!AD178="BAJA",1,""))))</f>
        <v/>
      </c>
      <c r="C183" s="49" t="str">
        <f>IF('Activos de Informacion'!AG178="MUY ALTA",4,IF('Activos de Informacion'!AG178="ALTA",3,IF('Activos de Informacion'!AG178="MEDIA",2,IF('Activos de Informacion'!AG178="BAJA",1,""))))</f>
        <v/>
      </c>
      <c r="D183" s="49">
        <f t="shared" si="5"/>
        <v>0</v>
      </c>
      <c r="E183" s="49" t="str">
        <f t="shared" si="6"/>
        <v/>
      </c>
    </row>
    <row r="184" spans="1:5" x14ac:dyDescent="0.2">
      <c r="A184" s="49" t="str">
        <f>IF('Activos de Informacion'!Z179="MUY ALTA",4,IF('Activos de Informacion'!Z179="ALTA",3,IF('Activos de Informacion'!Z179="MEDIA",2,IF('Activos de Informacion'!Z179="BAJA",1,""))))</f>
        <v/>
      </c>
      <c r="B184" s="49" t="str">
        <f>IF('Activos de Informacion'!AD179="MUY ALTA",4,IF('Activos de Informacion'!AD179="ALTA",3,IF('Activos de Informacion'!AD179="MEDIA",2,IF('Activos de Informacion'!AD179="BAJA",1,""))))</f>
        <v/>
      </c>
      <c r="C184" s="49" t="str">
        <f>IF('Activos de Informacion'!AG179="MUY ALTA",4,IF('Activos de Informacion'!AG179="ALTA",3,IF('Activos de Informacion'!AG179="MEDIA",2,IF('Activos de Informacion'!AG179="BAJA",1,""))))</f>
        <v/>
      </c>
      <c r="D184" s="49">
        <f t="shared" si="5"/>
        <v>0</v>
      </c>
      <c r="E184" s="49" t="str">
        <f t="shared" si="6"/>
        <v/>
      </c>
    </row>
    <row r="185" spans="1:5" x14ac:dyDescent="0.2">
      <c r="A185" s="49" t="str">
        <f>IF('Activos de Informacion'!Z180="MUY ALTA",4,IF('Activos de Informacion'!Z180="ALTA",3,IF('Activos de Informacion'!Z180="MEDIA",2,IF('Activos de Informacion'!Z180="BAJA",1,""))))</f>
        <v/>
      </c>
      <c r="B185" s="49" t="str">
        <f>IF('Activos de Informacion'!AD180="MUY ALTA",4,IF('Activos de Informacion'!AD180="ALTA",3,IF('Activos de Informacion'!AD180="MEDIA",2,IF('Activos de Informacion'!AD180="BAJA",1,""))))</f>
        <v/>
      </c>
      <c r="C185" s="49" t="str">
        <f>IF('Activos de Informacion'!AG180="MUY ALTA",4,IF('Activos de Informacion'!AG180="ALTA",3,IF('Activos de Informacion'!AG180="MEDIA",2,IF('Activos de Informacion'!AG180="BAJA",1,""))))</f>
        <v/>
      </c>
      <c r="D185" s="49">
        <f t="shared" si="5"/>
        <v>0</v>
      </c>
      <c r="E185" s="49" t="str">
        <f t="shared" si="6"/>
        <v/>
      </c>
    </row>
    <row r="186" spans="1:5" x14ac:dyDescent="0.2">
      <c r="A186" s="49" t="str">
        <f>IF('Activos de Informacion'!Z181="MUY ALTA",4,IF('Activos de Informacion'!Z181="ALTA",3,IF('Activos de Informacion'!Z181="MEDIA",2,IF('Activos de Informacion'!Z181="BAJA",1,""))))</f>
        <v/>
      </c>
      <c r="B186" s="49" t="str">
        <f>IF('Activos de Informacion'!AD181="MUY ALTA",4,IF('Activos de Informacion'!AD181="ALTA",3,IF('Activos de Informacion'!AD181="MEDIA",2,IF('Activos de Informacion'!AD181="BAJA",1,""))))</f>
        <v/>
      </c>
      <c r="C186" s="49" t="str">
        <f>IF('Activos de Informacion'!AG181="MUY ALTA",4,IF('Activos de Informacion'!AG181="ALTA",3,IF('Activos de Informacion'!AG181="MEDIA",2,IF('Activos de Informacion'!AG181="BAJA",1,""))))</f>
        <v/>
      </c>
      <c r="D186" s="49">
        <f t="shared" si="5"/>
        <v>0</v>
      </c>
      <c r="E186" s="49" t="str">
        <f t="shared" si="6"/>
        <v/>
      </c>
    </row>
    <row r="187" spans="1:5" x14ac:dyDescent="0.2">
      <c r="A187" s="49" t="str">
        <f>IF('Activos de Informacion'!Z182="MUY ALTA",4,IF('Activos de Informacion'!Z182="ALTA",3,IF('Activos de Informacion'!Z182="MEDIA",2,IF('Activos de Informacion'!Z182="BAJA",1,""))))</f>
        <v/>
      </c>
      <c r="B187" s="49" t="str">
        <f>IF('Activos de Informacion'!AD182="MUY ALTA",4,IF('Activos de Informacion'!AD182="ALTA",3,IF('Activos de Informacion'!AD182="MEDIA",2,IF('Activos de Informacion'!AD182="BAJA",1,""))))</f>
        <v/>
      </c>
      <c r="C187" s="49" t="str">
        <f>IF('Activos de Informacion'!AG182="MUY ALTA",4,IF('Activos de Informacion'!AG182="ALTA",3,IF('Activos de Informacion'!AG182="MEDIA",2,IF('Activos de Informacion'!AG182="BAJA",1,""))))</f>
        <v/>
      </c>
      <c r="D187" s="49">
        <f t="shared" si="5"/>
        <v>0</v>
      </c>
      <c r="E187" s="49" t="str">
        <f t="shared" si="6"/>
        <v/>
      </c>
    </row>
    <row r="188" spans="1:5" x14ac:dyDescent="0.2">
      <c r="A188" s="49" t="str">
        <f>IF('Activos de Informacion'!Z183="MUY ALTA",4,IF('Activos de Informacion'!Z183="ALTA",3,IF('Activos de Informacion'!Z183="MEDIA",2,IF('Activos de Informacion'!Z183="BAJA",1,""))))</f>
        <v/>
      </c>
      <c r="B188" s="49" t="str">
        <f>IF('Activos de Informacion'!AD183="MUY ALTA",4,IF('Activos de Informacion'!AD183="ALTA",3,IF('Activos de Informacion'!AD183="MEDIA",2,IF('Activos de Informacion'!AD183="BAJA",1,""))))</f>
        <v/>
      </c>
      <c r="C188" s="49" t="str">
        <f>IF('Activos de Informacion'!AG183="MUY ALTA",4,IF('Activos de Informacion'!AG183="ALTA",3,IF('Activos de Informacion'!AG183="MEDIA",2,IF('Activos de Informacion'!AG183="BAJA",1,""))))</f>
        <v/>
      </c>
      <c r="D188" s="49">
        <f t="shared" si="5"/>
        <v>0</v>
      </c>
      <c r="E188" s="49" t="str">
        <f t="shared" si="6"/>
        <v/>
      </c>
    </row>
    <row r="189" spans="1:5" x14ac:dyDescent="0.2">
      <c r="A189" s="49" t="str">
        <f>IF('Activos de Informacion'!Z184="MUY ALTA",4,IF('Activos de Informacion'!Z184="ALTA",3,IF('Activos de Informacion'!Z184="MEDIA",2,IF('Activos de Informacion'!Z184="BAJA",1,""))))</f>
        <v/>
      </c>
      <c r="B189" s="49" t="str">
        <f>IF('Activos de Informacion'!AD184="MUY ALTA",4,IF('Activos de Informacion'!AD184="ALTA",3,IF('Activos de Informacion'!AD184="MEDIA",2,IF('Activos de Informacion'!AD184="BAJA",1,""))))</f>
        <v/>
      </c>
      <c r="C189" s="49" t="str">
        <f>IF('Activos de Informacion'!AG184="MUY ALTA",4,IF('Activos de Informacion'!AG184="ALTA",3,IF('Activos de Informacion'!AG184="MEDIA",2,IF('Activos de Informacion'!AG184="BAJA",1,""))))</f>
        <v/>
      </c>
      <c r="D189" s="49">
        <f t="shared" si="5"/>
        <v>0</v>
      </c>
      <c r="E189" s="49" t="str">
        <f t="shared" si="6"/>
        <v/>
      </c>
    </row>
    <row r="190" spans="1:5" x14ac:dyDescent="0.2">
      <c r="A190" s="49" t="str">
        <f>IF('Activos de Informacion'!Z185="MUY ALTA",4,IF('Activos de Informacion'!Z185="ALTA",3,IF('Activos de Informacion'!Z185="MEDIA",2,IF('Activos de Informacion'!Z185="BAJA",1,""))))</f>
        <v/>
      </c>
      <c r="B190" s="49" t="str">
        <f>IF('Activos de Informacion'!AD185="MUY ALTA",4,IF('Activos de Informacion'!AD185="ALTA",3,IF('Activos de Informacion'!AD185="MEDIA",2,IF('Activos de Informacion'!AD185="BAJA",1,""))))</f>
        <v/>
      </c>
      <c r="C190" s="49" t="str">
        <f>IF('Activos de Informacion'!AG185="MUY ALTA",4,IF('Activos de Informacion'!AG185="ALTA",3,IF('Activos de Informacion'!AG185="MEDIA",2,IF('Activos de Informacion'!AG185="BAJA",1,""))))</f>
        <v/>
      </c>
      <c r="D190" s="49">
        <f t="shared" si="5"/>
        <v>0</v>
      </c>
      <c r="E190" s="49" t="str">
        <f t="shared" si="6"/>
        <v/>
      </c>
    </row>
    <row r="191" spans="1:5" x14ac:dyDescent="0.2">
      <c r="A191" s="49" t="str">
        <f>IF('Activos de Informacion'!Z186="MUY ALTA",4,IF('Activos de Informacion'!Z186="ALTA",3,IF('Activos de Informacion'!Z186="MEDIA",2,IF('Activos de Informacion'!Z186="BAJA",1,""))))</f>
        <v/>
      </c>
      <c r="B191" s="49" t="str">
        <f>IF('Activos de Informacion'!AD186="MUY ALTA",4,IF('Activos de Informacion'!AD186="ALTA",3,IF('Activos de Informacion'!AD186="MEDIA",2,IF('Activos de Informacion'!AD186="BAJA",1,""))))</f>
        <v/>
      </c>
      <c r="C191" s="49" t="str">
        <f>IF('Activos de Informacion'!AG186="MUY ALTA",4,IF('Activos de Informacion'!AG186="ALTA",3,IF('Activos de Informacion'!AG186="MEDIA",2,IF('Activos de Informacion'!AG186="BAJA",1,""))))</f>
        <v/>
      </c>
      <c r="D191" s="49">
        <f t="shared" si="5"/>
        <v>0</v>
      </c>
      <c r="E191" s="49" t="str">
        <f t="shared" si="6"/>
        <v/>
      </c>
    </row>
    <row r="192" spans="1:5" x14ac:dyDescent="0.2">
      <c r="A192" s="49" t="str">
        <f>IF('Activos de Informacion'!Z187="MUY ALTA",4,IF('Activos de Informacion'!Z187="ALTA",3,IF('Activos de Informacion'!Z187="MEDIA",2,IF('Activos de Informacion'!Z187="BAJA",1,""))))</f>
        <v/>
      </c>
      <c r="B192" s="49" t="str">
        <f>IF('Activos de Informacion'!AD187="MUY ALTA",4,IF('Activos de Informacion'!AD187="ALTA",3,IF('Activos de Informacion'!AD187="MEDIA",2,IF('Activos de Informacion'!AD187="BAJA",1,""))))</f>
        <v/>
      </c>
      <c r="C192" s="49" t="str">
        <f>IF('Activos de Informacion'!AG187="MUY ALTA",4,IF('Activos de Informacion'!AG187="ALTA",3,IF('Activos de Informacion'!AG187="MEDIA",2,IF('Activos de Informacion'!AG187="BAJA",1,""))))</f>
        <v/>
      </c>
      <c r="D192" s="49">
        <f t="shared" si="5"/>
        <v>0</v>
      </c>
      <c r="E192" s="49" t="str">
        <f t="shared" si="6"/>
        <v/>
      </c>
    </row>
    <row r="193" spans="1:5" x14ac:dyDescent="0.2">
      <c r="A193" s="49" t="str">
        <f>IF('Activos de Informacion'!Z188="MUY ALTA",4,IF('Activos de Informacion'!Z188="ALTA",3,IF('Activos de Informacion'!Z188="MEDIA",2,IF('Activos de Informacion'!Z188="BAJA",1,""))))</f>
        <v/>
      </c>
      <c r="B193" s="49" t="str">
        <f>IF('Activos de Informacion'!AD188="MUY ALTA",4,IF('Activos de Informacion'!AD188="ALTA",3,IF('Activos de Informacion'!AD188="MEDIA",2,IF('Activos de Informacion'!AD188="BAJA",1,""))))</f>
        <v/>
      </c>
      <c r="C193" s="49" t="str">
        <f>IF('Activos de Informacion'!AG188="MUY ALTA",4,IF('Activos de Informacion'!AG188="ALTA",3,IF('Activos de Informacion'!AG188="MEDIA",2,IF('Activos de Informacion'!AG188="BAJA",1,""))))</f>
        <v/>
      </c>
      <c r="D193" s="49">
        <f t="shared" si="5"/>
        <v>0</v>
      </c>
      <c r="E193" s="49" t="str">
        <f t="shared" si="6"/>
        <v/>
      </c>
    </row>
    <row r="194" spans="1:5" x14ac:dyDescent="0.2">
      <c r="A194" s="49" t="str">
        <f>IF('Activos de Informacion'!Z189="MUY ALTA",4,IF('Activos de Informacion'!Z189="ALTA",3,IF('Activos de Informacion'!Z189="MEDIA",2,IF('Activos de Informacion'!Z189="BAJA",1,""))))</f>
        <v/>
      </c>
      <c r="B194" s="49" t="str">
        <f>IF('Activos de Informacion'!AD189="MUY ALTA",4,IF('Activos de Informacion'!AD189="ALTA",3,IF('Activos de Informacion'!AD189="MEDIA",2,IF('Activos de Informacion'!AD189="BAJA",1,""))))</f>
        <v/>
      </c>
      <c r="C194" s="49" t="str">
        <f>IF('Activos de Informacion'!AG189="MUY ALTA",4,IF('Activos de Informacion'!AG189="ALTA",3,IF('Activos de Informacion'!AG189="MEDIA",2,IF('Activos de Informacion'!AG189="BAJA",1,""))))</f>
        <v/>
      </c>
      <c r="D194" s="49">
        <f t="shared" si="5"/>
        <v>0</v>
      </c>
      <c r="E194" s="49" t="str">
        <f t="shared" si="6"/>
        <v/>
      </c>
    </row>
    <row r="195" spans="1:5" x14ac:dyDescent="0.2">
      <c r="A195" s="49" t="str">
        <f>IF('Activos de Informacion'!Z190="MUY ALTA",4,IF('Activos de Informacion'!Z190="ALTA",3,IF('Activos de Informacion'!Z190="MEDIA",2,IF('Activos de Informacion'!Z190="BAJA",1,""))))</f>
        <v/>
      </c>
      <c r="B195" s="49" t="str">
        <f>IF('Activos de Informacion'!AD190="MUY ALTA",4,IF('Activos de Informacion'!AD190="ALTA",3,IF('Activos de Informacion'!AD190="MEDIA",2,IF('Activos de Informacion'!AD190="BAJA",1,""))))</f>
        <v/>
      </c>
      <c r="C195" s="49" t="str">
        <f>IF('Activos de Informacion'!AG190="MUY ALTA",4,IF('Activos de Informacion'!AG190="ALTA",3,IF('Activos de Informacion'!AG190="MEDIA",2,IF('Activos de Informacion'!AG190="BAJA",1,""))))</f>
        <v/>
      </c>
      <c r="D195" s="49">
        <f t="shared" ref="D195:D258" si="7">+MAX(A195:C195)</f>
        <v>0</v>
      </c>
      <c r="E195" s="49" t="str">
        <f t="shared" ref="E195:E258" si="8">+IFERROR(VLOOKUP(D195,$G$2:$H$5,2,FALSE),"")</f>
        <v/>
      </c>
    </row>
    <row r="196" spans="1:5" x14ac:dyDescent="0.2">
      <c r="A196" s="49" t="str">
        <f>IF('Activos de Informacion'!Z191="MUY ALTA",4,IF('Activos de Informacion'!Z191="ALTA",3,IF('Activos de Informacion'!Z191="MEDIA",2,IF('Activos de Informacion'!Z191="BAJA",1,""))))</f>
        <v/>
      </c>
      <c r="B196" s="49" t="str">
        <f>IF('Activos de Informacion'!AD191="MUY ALTA",4,IF('Activos de Informacion'!AD191="ALTA",3,IF('Activos de Informacion'!AD191="MEDIA",2,IF('Activos de Informacion'!AD191="BAJA",1,""))))</f>
        <v/>
      </c>
      <c r="C196" s="49" t="str">
        <f>IF('Activos de Informacion'!AG191="MUY ALTA",4,IF('Activos de Informacion'!AG191="ALTA",3,IF('Activos de Informacion'!AG191="MEDIA",2,IF('Activos de Informacion'!AG191="BAJA",1,""))))</f>
        <v/>
      </c>
      <c r="D196" s="49">
        <f t="shared" si="7"/>
        <v>0</v>
      </c>
      <c r="E196" s="49" t="str">
        <f t="shared" si="8"/>
        <v/>
      </c>
    </row>
    <row r="197" spans="1:5" x14ac:dyDescent="0.2">
      <c r="A197" s="49" t="str">
        <f>IF('Activos de Informacion'!Z192="MUY ALTA",4,IF('Activos de Informacion'!Z192="ALTA",3,IF('Activos de Informacion'!Z192="MEDIA",2,IF('Activos de Informacion'!Z192="BAJA",1,""))))</f>
        <v/>
      </c>
      <c r="B197" s="49" t="str">
        <f>IF('Activos de Informacion'!AD192="MUY ALTA",4,IF('Activos de Informacion'!AD192="ALTA",3,IF('Activos de Informacion'!AD192="MEDIA",2,IF('Activos de Informacion'!AD192="BAJA",1,""))))</f>
        <v/>
      </c>
      <c r="C197" s="49" t="str">
        <f>IF('Activos de Informacion'!AG192="MUY ALTA",4,IF('Activos de Informacion'!AG192="ALTA",3,IF('Activos de Informacion'!AG192="MEDIA",2,IF('Activos de Informacion'!AG192="BAJA",1,""))))</f>
        <v/>
      </c>
      <c r="D197" s="49">
        <f t="shared" si="7"/>
        <v>0</v>
      </c>
      <c r="E197" s="49" t="str">
        <f t="shared" si="8"/>
        <v/>
      </c>
    </row>
    <row r="198" spans="1:5" x14ac:dyDescent="0.2">
      <c r="A198" s="49" t="str">
        <f>IF('Activos de Informacion'!Z193="MUY ALTA",4,IF('Activos de Informacion'!Z193="ALTA",3,IF('Activos de Informacion'!Z193="MEDIA",2,IF('Activos de Informacion'!Z193="BAJA",1,""))))</f>
        <v/>
      </c>
      <c r="B198" s="49" t="str">
        <f>IF('Activos de Informacion'!AD193="MUY ALTA",4,IF('Activos de Informacion'!AD193="ALTA",3,IF('Activos de Informacion'!AD193="MEDIA",2,IF('Activos de Informacion'!AD193="BAJA",1,""))))</f>
        <v/>
      </c>
      <c r="C198" s="49" t="str">
        <f>IF('Activos de Informacion'!AG193="MUY ALTA",4,IF('Activos de Informacion'!AG193="ALTA",3,IF('Activos de Informacion'!AG193="MEDIA",2,IF('Activos de Informacion'!AG193="BAJA",1,""))))</f>
        <v/>
      </c>
      <c r="D198" s="49">
        <f t="shared" si="7"/>
        <v>0</v>
      </c>
      <c r="E198" s="49" t="str">
        <f t="shared" si="8"/>
        <v/>
      </c>
    </row>
    <row r="199" spans="1:5" x14ac:dyDescent="0.2">
      <c r="A199" s="49" t="str">
        <f>IF('Activos de Informacion'!Z194="MUY ALTA",4,IF('Activos de Informacion'!Z194="ALTA",3,IF('Activos de Informacion'!Z194="MEDIA",2,IF('Activos de Informacion'!Z194="BAJA",1,""))))</f>
        <v/>
      </c>
      <c r="B199" s="49" t="str">
        <f>IF('Activos de Informacion'!AD194="MUY ALTA",4,IF('Activos de Informacion'!AD194="ALTA",3,IF('Activos de Informacion'!AD194="MEDIA",2,IF('Activos de Informacion'!AD194="BAJA",1,""))))</f>
        <v/>
      </c>
      <c r="C199" s="49" t="str">
        <f>IF('Activos de Informacion'!AG194="MUY ALTA",4,IF('Activos de Informacion'!AG194="ALTA",3,IF('Activos de Informacion'!AG194="MEDIA",2,IF('Activos de Informacion'!AG194="BAJA",1,""))))</f>
        <v/>
      </c>
      <c r="D199" s="49">
        <f t="shared" si="7"/>
        <v>0</v>
      </c>
      <c r="E199" s="49" t="str">
        <f t="shared" si="8"/>
        <v/>
      </c>
    </row>
    <row r="200" spans="1:5" x14ac:dyDescent="0.2">
      <c r="A200" s="49" t="str">
        <f>IF('Activos de Informacion'!Z195="MUY ALTA",4,IF('Activos de Informacion'!Z195="ALTA",3,IF('Activos de Informacion'!Z195="MEDIA",2,IF('Activos de Informacion'!Z195="BAJA",1,""))))</f>
        <v/>
      </c>
      <c r="B200" s="49" t="str">
        <f>IF('Activos de Informacion'!AD195="MUY ALTA",4,IF('Activos de Informacion'!AD195="ALTA",3,IF('Activos de Informacion'!AD195="MEDIA",2,IF('Activos de Informacion'!AD195="BAJA",1,""))))</f>
        <v/>
      </c>
      <c r="C200" s="49" t="str">
        <f>IF('Activos de Informacion'!AG195="MUY ALTA",4,IF('Activos de Informacion'!AG195="ALTA",3,IF('Activos de Informacion'!AG195="MEDIA",2,IF('Activos de Informacion'!AG195="BAJA",1,""))))</f>
        <v/>
      </c>
      <c r="D200" s="49">
        <f t="shared" si="7"/>
        <v>0</v>
      </c>
      <c r="E200" s="49" t="str">
        <f t="shared" si="8"/>
        <v/>
      </c>
    </row>
    <row r="201" spans="1:5" x14ac:dyDescent="0.2">
      <c r="A201" s="49" t="str">
        <f>IF('Activos de Informacion'!Z196="MUY ALTA",4,IF('Activos de Informacion'!Z196="ALTA",3,IF('Activos de Informacion'!Z196="MEDIA",2,IF('Activos de Informacion'!Z196="BAJA",1,""))))</f>
        <v/>
      </c>
      <c r="B201" s="49" t="str">
        <f>IF('Activos de Informacion'!AD196="MUY ALTA",4,IF('Activos de Informacion'!AD196="ALTA",3,IF('Activos de Informacion'!AD196="MEDIA",2,IF('Activos de Informacion'!AD196="BAJA",1,""))))</f>
        <v/>
      </c>
      <c r="C201" s="49" t="str">
        <f>IF('Activos de Informacion'!AG196="MUY ALTA",4,IF('Activos de Informacion'!AG196="ALTA",3,IF('Activos de Informacion'!AG196="MEDIA",2,IF('Activos de Informacion'!AG196="BAJA",1,""))))</f>
        <v/>
      </c>
      <c r="D201" s="49">
        <f t="shared" si="7"/>
        <v>0</v>
      </c>
      <c r="E201" s="49" t="str">
        <f t="shared" si="8"/>
        <v/>
      </c>
    </row>
    <row r="202" spans="1:5" x14ac:dyDescent="0.2">
      <c r="A202" s="49" t="str">
        <f>IF('Activos de Informacion'!Z197="MUY ALTA",4,IF('Activos de Informacion'!Z197="ALTA",3,IF('Activos de Informacion'!Z197="MEDIA",2,IF('Activos de Informacion'!Z197="BAJA",1,""))))</f>
        <v/>
      </c>
      <c r="B202" s="49" t="str">
        <f>IF('Activos de Informacion'!AD197="MUY ALTA",4,IF('Activos de Informacion'!AD197="ALTA",3,IF('Activos de Informacion'!AD197="MEDIA",2,IF('Activos de Informacion'!AD197="BAJA",1,""))))</f>
        <v/>
      </c>
      <c r="C202" s="49" t="str">
        <f>IF('Activos de Informacion'!AG197="MUY ALTA",4,IF('Activos de Informacion'!AG197="ALTA",3,IF('Activos de Informacion'!AG197="MEDIA",2,IF('Activos de Informacion'!AG197="BAJA",1,""))))</f>
        <v/>
      </c>
      <c r="D202" s="49">
        <f t="shared" si="7"/>
        <v>0</v>
      </c>
      <c r="E202" s="49" t="str">
        <f t="shared" si="8"/>
        <v/>
      </c>
    </row>
    <row r="203" spans="1:5" x14ac:dyDescent="0.2">
      <c r="A203" s="49" t="str">
        <f>IF('Activos de Informacion'!Z198="MUY ALTA",4,IF('Activos de Informacion'!Z198="ALTA",3,IF('Activos de Informacion'!Z198="MEDIA",2,IF('Activos de Informacion'!Z198="BAJA",1,""))))</f>
        <v/>
      </c>
      <c r="B203" s="49" t="str">
        <f>IF('Activos de Informacion'!AD198="MUY ALTA",4,IF('Activos de Informacion'!AD198="ALTA",3,IF('Activos de Informacion'!AD198="MEDIA",2,IF('Activos de Informacion'!AD198="BAJA",1,""))))</f>
        <v/>
      </c>
      <c r="C203" s="49" t="str">
        <f>IF('Activos de Informacion'!AG198="MUY ALTA",4,IF('Activos de Informacion'!AG198="ALTA",3,IF('Activos de Informacion'!AG198="MEDIA",2,IF('Activos de Informacion'!AG198="BAJA",1,""))))</f>
        <v/>
      </c>
      <c r="D203" s="49">
        <f t="shared" si="7"/>
        <v>0</v>
      </c>
      <c r="E203" s="49" t="str">
        <f t="shared" si="8"/>
        <v/>
      </c>
    </row>
    <row r="204" spans="1:5" x14ac:dyDescent="0.2">
      <c r="A204" s="49" t="str">
        <f>IF('Activos de Informacion'!Z199="MUY ALTA",4,IF('Activos de Informacion'!Z199="ALTA",3,IF('Activos de Informacion'!Z199="MEDIA",2,IF('Activos de Informacion'!Z199="BAJA",1,""))))</f>
        <v/>
      </c>
      <c r="B204" s="49" t="str">
        <f>IF('Activos de Informacion'!AD199="MUY ALTA",4,IF('Activos de Informacion'!AD199="ALTA",3,IF('Activos de Informacion'!AD199="MEDIA",2,IF('Activos de Informacion'!AD199="BAJA",1,""))))</f>
        <v/>
      </c>
      <c r="C204" s="49" t="str">
        <f>IF('Activos de Informacion'!AG199="MUY ALTA",4,IF('Activos de Informacion'!AG199="ALTA",3,IF('Activos de Informacion'!AG199="MEDIA",2,IF('Activos de Informacion'!AG199="BAJA",1,""))))</f>
        <v/>
      </c>
      <c r="D204" s="49">
        <f t="shared" si="7"/>
        <v>0</v>
      </c>
      <c r="E204" s="49" t="str">
        <f t="shared" si="8"/>
        <v/>
      </c>
    </row>
    <row r="205" spans="1:5" x14ac:dyDescent="0.2">
      <c r="A205" s="49" t="str">
        <f>IF('Activos de Informacion'!Z200="MUY ALTA",4,IF('Activos de Informacion'!Z200="ALTA",3,IF('Activos de Informacion'!Z200="MEDIA",2,IF('Activos de Informacion'!Z200="BAJA",1,""))))</f>
        <v/>
      </c>
      <c r="B205" s="49" t="str">
        <f>IF('Activos de Informacion'!AD200="MUY ALTA",4,IF('Activos de Informacion'!AD200="ALTA",3,IF('Activos de Informacion'!AD200="MEDIA",2,IF('Activos de Informacion'!AD200="BAJA",1,""))))</f>
        <v/>
      </c>
      <c r="C205" s="49" t="str">
        <f>IF('Activos de Informacion'!AG200="MUY ALTA",4,IF('Activos de Informacion'!AG200="ALTA",3,IF('Activos de Informacion'!AG200="MEDIA",2,IF('Activos de Informacion'!AG200="BAJA",1,""))))</f>
        <v/>
      </c>
      <c r="D205" s="49">
        <f t="shared" si="7"/>
        <v>0</v>
      </c>
      <c r="E205" s="49" t="str">
        <f t="shared" si="8"/>
        <v/>
      </c>
    </row>
    <row r="206" spans="1:5" x14ac:dyDescent="0.2">
      <c r="A206" s="49" t="str">
        <f>IF('Activos de Informacion'!Z201="MUY ALTA",4,IF('Activos de Informacion'!Z201="ALTA",3,IF('Activos de Informacion'!Z201="MEDIA",2,IF('Activos de Informacion'!Z201="BAJA",1,""))))</f>
        <v/>
      </c>
      <c r="B206" s="49" t="str">
        <f>IF('Activos de Informacion'!AD201="MUY ALTA",4,IF('Activos de Informacion'!AD201="ALTA",3,IF('Activos de Informacion'!AD201="MEDIA",2,IF('Activos de Informacion'!AD201="BAJA",1,""))))</f>
        <v/>
      </c>
      <c r="C206" s="49" t="str">
        <f>IF('Activos de Informacion'!AG201="MUY ALTA",4,IF('Activos de Informacion'!AG201="ALTA",3,IF('Activos de Informacion'!AG201="MEDIA",2,IF('Activos de Informacion'!AG201="BAJA",1,""))))</f>
        <v/>
      </c>
      <c r="D206" s="49">
        <f t="shared" si="7"/>
        <v>0</v>
      </c>
      <c r="E206" s="49" t="str">
        <f t="shared" si="8"/>
        <v/>
      </c>
    </row>
    <row r="207" spans="1:5" x14ac:dyDescent="0.2">
      <c r="A207" s="49" t="str">
        <f>IF('Activos de Informacion'!Z202="MUY ALTA",4,IF('Activos de Informacion'!Z202="ALTA",3,IF('Activos de Informacion'!Z202="MEDIA",2,IF('Activos de Informacion'!Z202="BAJA",1,""))))</f>
        <v/>
      </c>
      <c r="B207" s="49" t="str">
        <f>IF('Activos de Informacion'!AD202="MUY ALTA",4,IF('Activos de Informacion'!AD202="ALTA",3,IF('Activos de Informacion'!AD202="MEDIA",2,IF('Activos de Informacion'!AD202="BAJA",1,""))))</f>
        <v/>
      </c>
      <c r="C207" s="49" t="str">
        <f>IF('Activos de Informacion'!AG202="MUY ALTA",4,IF('Activos de Informacion'!AG202="ALTA",3,IF('Activos de Informacion'!AG202="MEDIA",2,IF('Activos de Informacion'!AG202="BAJA",1,""))))</f>
        <v/>
      </c>
      <c r="D207" s="49">
        <f t="shared" si="7"/>
        <v>0</v>
      </c>
      <c r="E207" s="49" t="str">
        <f t="shared" si="8"/>
        <v/>
      </c>
    </row>
    <row r="208" spans="1:5" x14ac:dyDescent="0.2">
      <c r="A208" s="49" t="str">
        <f>IF('Activos de Informacion'!Z203="MUY ALTA",4,IF('Activos de Informacion'!Z203="ALTA",3,IF('Activos de Informacion'!Z203="MEDIA",2,IF('Activos de Informacion'!Z203="BAJA",1,""))))</f>
        <v/>
      </c>
      <c r="B208" s="49" t="str">
        <f>IF('Activos de Informacion'!AD203="MUY ALTA",4,IF('Activos de Informacion'!AD203="ALTA",3,IF('Activos de Informacion'!AD203="MEDIA",2,IF('Activos de Informacion'!AD203="BAJA",1,""))))</f>
        <v/>
      </c>
      <c r="C208" s="49" t="str">
        <f>IF('Activos de Informacion'!AG203="MUY ALTA",4,IF('Activos de Informacion'!AG203="ALTA",3,IF('Activos de Informacion'!AG203="MEDIA",2,IF('Activos de Informacion'!AG203="BAJA",1,""))))</f>
        <v/>
      </c>
      <c r="D208" s="49">
        <f t="shared" si="7"/>
        <v>0</v>
      </c>
      <c r="E208" s="49" t="str">
        <f t="shared" si="8"/>
        <v/>
      </c>
    </row>
    <row r="209" spans="1:5" x14ac:dyDescent="0.2">
      <c r="A209" s="49" t="str">
        <f>IF('Activos de Informacion'!Z204="MUY ALTA",4,IF('Activos de Informacion'!Z204="ALTA",3,IF('Activos de Informacion'!Z204="MEDIA",2,IF('Activos de Informacion'!Z204="BAJA",1,""))))</f>
        <v/>
      </c>
      <c r="B209" s="49" t="str">
        <f>IF('Activos de Informacion'!AD204="MUY ALTA",4,IF('Activos de Informacion'!AD204="ALTA",3,IF('Activos de Informacion'!AD204="MEDIA",2,IF('Activos de Informacion'!AD204="BAJA",1,""))))</f>
        <v/>
      </c>
      <c r="C209" s="49" t="str">
        <f>IF('Activos de Informacion'!AG204="MUY ALTA",4,IF('Activos de Informacion'!AG204="ALTA",3,IF('Activos de Informacion'!AG204="MEDIA",2,IF('Activos de Informacion'!AG204="BAJA",1,""))))</f>
        <v/>
      </c>
      <c r="D209" s="49">
        <f t="shared" si="7"/>
        <v>0</v>
      </c>
      <c r="E209" s="49" t="str">
        <f t="shared" si="8"/>
        <v/>
      </c>
    </row>
    <row r="210" spans="1:5" x14ac:dyDescent="0.2">
      <c r="A210" s="49" t="str">
        <f>IF('Activos de Informacion'!Z205="MUY ALTA",4,IF('Activos de Informacion'!Z205="ALTA",3,IF('Activos de Informacion'!Z205="MEDIA",2,IF('Activos de Informacion'!Z205="BAJA",1,""))))</f>
        <v/>
      </c>
      <c r="B210" s="49" t="str">
        <f>IF('Activos de Informacion'!AD205="MUY ALTA",4,IF('Activos de Informacion'!AD205="ALTA",3,IF('Activos de Informacion'!AD205="MEDIA",2,IF('Activos de Informacion'!AD205="BAJA",1,""))))</f>
        <v/>
      </c>
      <c r="C210" s="49" t="str">
        <f>IF('Activos de Informacion'!AG205="MUY ALTA",4,IF('Activos de Informacion'!AG205="ALTA",3,IF('Activos de Informacion'!AG205="MEDIA",2,IF('Activos de Informacion'!AG205="BAJA",1,""))))</f>
        <v/>
      </c>
      <c r="D210" s="49">
        <f t="shared" si="7"/>
        <v>0</v>
      </c>
      <c r="E210" s="49" t="str">
        <f t="shared" si="8"/>
        <v/>
      </c>
    </row>
    <row r="211" spans="1:5" x14ac:dyDescent="0.2">
      <c r="A211" s="49" t="str">
        <f>IF('Activos de Informacion'!Z206="MUY ALTA",4,IF('Activos de Informacion'!Z206="ALTA",3,IF('Activos de Informacion'!Z206="MEDIA",2,IF('Activos de Informacion'!Z206="BAJA",1,""))))</f>
        <v/>
      </c>
      <c r="B211" s="49" t="str">
        <f>IF('Activos de Informacion'!AD206="MUY ALTA",4,IF('Activos de Informacion'!AD206="ALTA",3,IF('Activos de Informacion'!AD206="MEDIA",2,IF('Activos de Informacion'!AD206="BAJA",1,""))))</f>
        <v/>
      </c>
      <c r="C211" s="49" t="str">
        <f>IF('Activos de Informacion'!AG206="MUY ALTA",4,IF('Activos de Informacion'!AG206="ALTA",3,IF('Activos de Informacion'!AG206="MEDIA",2,IF('Activos de Informacion'!AG206="BAJA",1,""))))</f>
        <v/>
      </c>
      <c r="D211" s="49">
        <f t="shared" si="7"/>
        <v>0</v>
      </c>
      <c r="E211" s="49" t="str">
        <f t="shared" si="8"/>
        <v/>
      </c>
    </row>
    <row r="212" spans="1:5" x14ac:dyDescent="0.2">
      <c r="A212" s="49" t="str">
        <f>IF('Activos de Informacion'!Z207="MUY ALTA",4,IF('Activos de Informacion'!Z207="ALTA",3,IF('Activos de Informacion'!Z207="MEDIA",2,IF('Activos de Informacion'!Z207="BAJA",1,""))))</f>
        <v/>
      </c>
      <c r="B212" s="49" t="str">
        <f>IF('Activos de Informacion'!AD207="MUY ALTA",4,IF('Activos de Informacion'!AD207="ALTA",3,IF('Activos de Informacion'!AD207="MEDIA",2,IF('Activos de Informacion'!AD207="BAJA",1,""))))</f>
        <v/>
      </c>
      <c r="C212" s="49" t="str">
        <f>IF('Activos de Informacion'!AG207="MUY ALTA",4,IF('Activos de Informacion'!AG207="ALTA",3,IF('Activos de Informacion'!AG207="MEDIA",2,IF('Activos de Informacion'!AG207="BAJA",1,""))))</f>
        <v/>
      </c>
      <c r="D212" s="49">
        <f t="shared" si="7"/>
        <v>0</v>
      </c>
      <c r="E212" s="49" t="str">
        <f t="shared" si="8"/>
        <v/>
      </c>
    </row>
    <row r="213" spans="1:5" x14ac:dyDescent="0.2">
      <c r="A213" s="49" t="str">
        <f>IF('Activos de Informacion'!Z208="MUY ALTA",4,IF('Activos de Informacion'!Z208="ALTA",3,IF('Activos de Informacion'!Z208="MEDIA",2,IF('Activos de Informacion'!Z208="BAJA",1,""))))</f>
        <v/>
      </c>
      <c r="B213" s="49" t="str">
        <f>IF('Activos de Informacion'!AD208="MUY ALTA",4,IF('Activos de Informacion'!AD208="ALTA",3,IF('Activos de Informacion'!AD208="MEDIA",2,IF('Activos de Informacion'!AD208="BAJA",1,""))))</f>
        <v/>
      </c>
      <c r="C213" s="49" t="str">
        <f>IF('Activos de Informacion'!AG208="MUY ALTA",4,IF('Activos de Informacion'!AG208="ALTA",3,IF('Activos de Informacion'!AG208="MEDIA",2,IF('Activos de Informacion'!AG208="BAJA",1,""))))</f>
        <v/>
      </c>
      <c r="D213" s="49">
        <f t="shared" si="7"/>
        <v>0</v>
      </c>
      <c r="E213" s="49" t="str">
        <f t="shared" si="8"/>
        <v/>
      </c>
    </row>
    <row r="214" spans="1:5" x14ac:dyDescent="0.2">
      <c r="A214" s="49" t="str">
        <f>IF('Activos de Informacion'!Z209="MUY ALTA",4,IF('Activos de Informacion'!Z209="ALTA",3,IF('Activos de Informacion'!Z209="MEDIA",2,IF('Activos de Informacion'!Z209="BAJA",1,""))))</f>
        <v/>
      </c>
      <c r="B214" s="49" t="str">
        <f>IF('Activos de Informacion'!AD209="MUY ALTA",4,IF('Activos de Informacion'!AD209="ALTA",3,IF('Activos de Informacion'!AD209="MEDIA",2,IF('Activos de Informacion'!AD209="BAJA",1,""))))</f>
        <v/>
      </c>
      <c r="C214" s="49" t="str">
        <f>IF('Activos de Informacion'!AG209="MUY ALTA",4,IF('Activos de Informacion'!AG209="ALTA",3,IF('Activos de Informacion'!AG209="MEDIA",2,IF('Activos de Informacion'!AG209="BAJA",1,""))))</f>
        <v/>
      </c>
      <c r="D214" s="49">
        <f t="shared" si="7"/>
        <v>0</v>
      </c>
      <c r="E214" s="49" t="str">
        <f t="shared" si="8"/>
        <v/>
      </c>
    </row>
    <row r="215" spans="1:5" x14ac:dyDescent="0.2">
      <c r="A215" s="49" t="str">
        <f>IF('Activos de Informacion'!Z210="MUY ALTA",4,IF('Activos de Informacion'!Z210="ALTA",3,IF('Activos de Informacion'!Z210="MEDIA",2,IF('Activos de Informacion'!Z210="BAJA",1,""))))</f>
        <v/>
      </c>
      <c r="B215" s="49" t="str">
        <f>IF('Activos de Informacion'!AD210="MUY ALTA",4,IF('Activos de Informacion'!AD210="ALTA",3,IF('Activos de Informacion'!AD210="MEDIA",2,IF('Activos de Informacion'!AD210="BAJA",1,""))))</f>
        <v/>
      </c>
      <c r="C215" s="49" t="str">
        <f>IF('Activos de Informacion'!AG210="MUY ALTA",4,IF('Activos de Informacion'!AG210="ALTA",3,IF('Activos de Informacion'!AG210="MEDIA",2,IF('Activos de Informacion'!AG210="BAJA",1,""))))</f>
        <v/>
      </c>
      <c r="D215" s="49">
        <f t="shared" si="7"/>
        <v>0</v>
      </c>
      <c r="E215" s="49" t="str">
        <f t="shared" si="8"/>
        <v/>
      </c>
    </row>
    <row r="216" spans="1:5" x14ac:dyDescent="0.2">
      <c r="A216" s="49" t="str">
        <f>IF('Activos de Informacion'!Z211="MUY ALTA",4,IF('Activos de Informacion'!Z211="ALTA",3,IF('Activos de Informacion'!Z211="MEDIA",2,IF('Activos de Informacion'!Z211="BAJA",1,""))))</f>
        <v/>
      </c>
      <c r="B216" s="49" t="str">
        <f>IF('Activos de Informacion'!AD211="MUY ALTA",4,IF('Activos de Informacion'!AD211="ALTA",3,IF('Activos de Informacion'!AD211="MEDIA",2,IF('Activos de Informacion'!AD211="BAJA",1,""))))</f>
        <v/>
      </c>
      <c r="C216" s="49" t="str">
        <f>IF('Activos de Informacion'!AG211="MUY ALTA",4,IF('Activos de Informacion'!AG211="ALTA",3,IF('Activos de Informacion'!AG211="MEDIA",2,IF('Activos de Informacion'!AG211="BAJA",1,""))))</f>
        <v/>
      </c>
      <c r="D216" s="49">
        <f t="shared" si="7"/>
        <v>0</v>
      </c>
      <c r="E216" s="49" t="str">
        <f t="shared" si="8"/>
        <v/>
      </c>
    </row>
    <row r="217" spans="1:5" x14ac:dyDescent="0.2">
      <c r="A217" s="49" t="str">
        <f>IF('Activos de Informacion'!Z212="MUY ALTA",4,IF('Activos de Informacion'!Z212="ALTA",3,IF('Activos de Informacion'!Z212="MEDIA",2,IF('Activos de Informacion'!Z212="BAJA",1,""))))</f>
        <v/>
      </c>
      <c r="B217" s="49" t="str">
        <f>IF('Activos de Informacion'!AD212="MUY ALTA",4,IF('Activos de Informacion'!AD212="ALTA",3,IF('Activos de Informacion'!AD212="MEDIA",2,IF('Activos de Informacion'!AD212="BAJA",1,""))))</f>
        <v/>
      </c>
      <c r="C217" s="49" t="str">
        <f>IF('Activos de Informacion'!AG212="MUY ALTA",4,IF('Activos de Informacion'!AG212="ALTA",3,IF('Activos de Informacion'!AG212="MEDIA",2,IF('Activos de Informacion'!AG212="BAJA",1,""))))</f>
        <v/>
      </c>
      <c r="D217" s="49">
        <f t="shared" si="7"/>
        <v>0</v>
      </c>
      <c r="E217" s="49" t="str">
        <f t="shared" si="8"/>
        <v/>
      </c>
    </row>
    <row r="218" spans="1:5" x14ac:dyDescent="0.2">
      <c r="A218" s="49" t="str">
        <f>IF('Activos de Informacion'!Z213="MUY ALTA",4,IF('Activos de Informacion'!Z213="ALTA",3,IF('Activos de Informacion'!Z213="MEDIA",2,IF('Activos de Informacion'!Z213="BAJA",1,""))))</f>
        <v/>
      </c>
      <c r="B218" s="49" t="str">
        <f>IF('Activos de Informacion'!AD213="MUY ALTA",4,IF('Activos de Informacion'!AD213="ALTA",3,IF('Activos de Informacion'!AD213="MEDIA",2,IF('Activos de Informacion'!AD213="BAJA",1,""))))</f>
        <v/>
      </c>
      <c r="C218" s="49" t="str">
        <f>IF('Activos de Informacion'!AG213="MUY ALTA",4,IF('Activos de Informacion'!AG213="ALTA",3,IF('Activos de Informacion'!AG213="MEDIA",2,IF('Activos de Informacion'!AG213="BAJA",1,""))))</f>
        <v/>
      </c>
      <c r="D218" s="49">
        <f t="shared" si="7"/>
        <v>0</v>
      </c>
      <c r="E218" s="49" t="str">
        <f t="shared" si="8"/>
        <v/>
      </c>
    </row>
    <row r="219" spans="1:5" x14ac:dyDescent="0.2">
      <c r="A219" s="49" t="str">
        <f>IF('Activos de Informacion'!Z214="MUY ALTA",4,IF('Activos de Informacion'!Z214="ALTA",3,IF('Activos de Informacion'!Z214="MEDIA",2,IF('Activos de Informacion'!Z214="BAJA",1,""))))</f>
        <v/>
      </c>
      <c r="B219" s="49" t="str">
        <f>IF('Activos de Informacion'!AD214="MUY ALTA",4,IF('Activos de Informacion'!AD214="ALTA",3,IF('Activos de Informacion'!AD214="MEDIA",2,IF('Activos de Informacion'!AD214="BAJA",1,""))))</f>
        <v/>
      </c>
      <c r="C219" s="49" t="str">
        <f>IF('Activos de Informacion'!AG214="MUY ALTA",4,IF('Activos de Informacion'!AG214="ALTA",3,IF('Activos de Informacion'!AG214="MEDIA",2,IF('Activos de Informacion'!AG214="BAJA",1,""))))</f>
        <v/>
      </c>
      <c r="D219" s="49">
        <f t="shared" si="7"/>
        <v>0</v>
      </c>
      <c r="E219" s="49" t="str">
        <f t="shared" si="8"/>
        <v/>
      </c>
    </row>
    <row r="220" spans="1:5" x14ac:dyDescent="0.2">
      <c r="A220" s="49" t="str">
        <f>IF('Activos de Informacion'!Z215="MUY ALTA",4,IF('Activos de Informacion'!Z215="ALTA",3,IF('Activos de Informacion'!Z215="MEDIA",2,IF('Activos de Informacion'!Z215="BAJA",1,""))))</f>
        <v/>
      </c>
      <c r="B220" s="49" t="str">
        <f>IF('Activos de Informacion'!AD215="MUY ALTA",4,IF('Activos de Informacion'!AD215="ALTA",3,IF('Activos de Informacion'!AD215="MEDIA",2,IF('Activos de Informacion'!AD215="BAJA",1,""))))</f>
        <v/>
      </c>
      <c r="C220" s="49" t="str">
        <f>IF('Activos de Informacion'!AG215="MUY ALTA",4,IF('Activos de Informacion'!AG215="ALTA",3,IF('Activos de Informacion'!AG215="MEDIA",2,IF('Activos de Informacion'!AG215="BAJA",1,""))))</f>
        <v/>
      </c>
      <c r="D220" s="49">
        <f t="shared" si="7"/>
        <v>0</v>
      </c>
      <c r="E220" s="49" t="str">
        <f t="shared" si="8"/>
        <v/>
      </c>
    </row>
    <row r="221" spans="1:5" x14ac:dyDescent="0.2">
      <c r="A221" s="49" t="str">
        <f>IF('Activos de Informacion'!Z216="MUY ALTA",4,IF('Activos de Informacion'!Z216="ALTA",3,IF('Activos de Informacion'!Z216="MEDIA",2,IF('Activos de Informacion'!Z216="BAJA",1,""))))</f>
        <v/>
      </c>
      <c r="B221" s="49" t="str">
        <f>IF('Activos de Informacion'!AD216="MUY ALTA",4,IF('Activos de Informacion'!AD216="ALTA",3,IF('Activos de Informacion'!AD216="MEDIA",2,IF('Activos de Informacion'!AD216="BAJA",1,""))))</f>
        <v/>
      </c>
      <c r="C221" s="49" t="str">
        <f>IF('Activos de Informacion'!AG216="MUY ALTA",4,IF('Activos de Informacion'!AG216="ALTA",3,IF('Activos de Informacion'!AG216="MEDIA",2,IF('Activos de Informacion'!AG216="BAJA",1,""))))</f>
        <v/>
      </c>
      <c r="D221" s="49">
        <f t="shared" si="7"/>
        <v>0</v>
      </c>
      <c r="E221" s="49" t="str">
        <f t="shared" si="8"/>
        <v/>
      </c>
    </row>
    <row r="222" spans="1:5" x14ac:dyDescent="0.2">
      <c r="A222" s="49" t="str">
        <f>IF('Activos de Informacion'!Z217="MUY ALTA",4,IF('Activos de Informacion'!Z217="ALTA",3,IF('Activos de Informacion'!Z217="MEDIA",2,IF('Activos de Informacion'!Z217="BAJA",1,""))))</f>
        <v/>
      </c>
      <c r="B222" s="49" t="str">
        <f>IF('Activos de Informacion'!AD217="MUY ALTA",4,IF('Activos de Informacion'!AD217="ALTA",3,IF('Activos de Informacion'!AD217="MEDIA",2,IF('Activos de Informacion'!AD217="BAJA",1,""))))</f>
        <v/>
      </c>
      <c r="C222" s="49" t="str">
        <f>IF('Activos de Informacion'!AG217="MUY ALTA",4,IF('Activos de Informacion'!AG217="ALTA",3,IF('Activos de Informacion'!AG217="MEDIA",2,IF('Activos de Informacion'!AG217="BAJA",1,""))))</f>
        <v/>
      </c>
      <c r="D222" s="49">
        <f t="shared" si="7"/>
        <v>0</v>
      </c>
      <c r="E222" s="49" t="str">
        <f t="shared" si="8"/>
        <v/>
      </c>
    </row>
    <row r="223" spans="1:5" x14ac:dyDescent="0.2">
      <c r="A223" s="49" t="str">
        <f>IF('Activos de Informacion'!Z218="MUY ALTA",4,IF('Activos de Informacion'!Z218="ALTA",3,IF('Activos de Informacion'!Z218="MEDIA",2,IF('Activos de Informacion'!Z218="BAJA",1,""))))</f>
        <v/>
      </c>
      <c r="B223" s="49" t="str">
        <f>IF('Activos de Informacion'!AD218="MUY ALTA",4,IF('Activos de Informacion'!AD218="ALTA",3,IF('Activos de Informacion'!AD218="MEDIA",2,IF('Activos de Informacion'!AD218="BAJA",1,""))))</f>
        <v/>
      </c>
      <c r="C223" s="49" t="str">
        <f>IF('Activos de Informacion'!AG218="MUY ALTA",4,IF('Activos de Informacion'!AG218="ALTA",3,IF('Activos de Informacion'!AG218="MEDIA",2,IF('Activos de Informacion'!AG218="BAJA",1,""))))</f>
        <v/>
      </c>
      <c r="D223" s="49">
        <f t="shared" si="7"/>
        <v>0</v>
      </c>
      <c r="E223" s="49" t="str">
        <f t="shared" si="8"/>
        <v/>
      </c>
    </row>
    <row r="224" spans="1:5" x14ac:dyDescent="0.2">
      <c r="A224" s="49" t="str">
        <f>IF('Activos de Informacion'!Z219="MUY ALTA",4,IF('Activos de Informacion'!Z219="ALTA",3,IF('Activos de Informacion'!Z219="MEDIA",2,IF('Activos de Informacion'!Z219="BAJA",1,""))))</f>
        <v/>
      </c>
      <c r="B224" s="49" t="str">
        <f>IF('Activos de Informacion'!AD219="MUY ALTA",4,IF('Activos de Informacion'!AD219="ALTA",3,IF('Activos de Informacion'!AD219="MEDIA",2,IF('Activos de Informacion'!AD219="BAJA",1,""))))</f>
        <v/>
      </c>
      <c r="C224" s="49" t="str">
        <f>IF('Activos de Informacion'!AG219="MUY ALTA",4,IF('Activos de Informacion'!AG219="ALTA",3,IF('Activos de Informacion'!AG219="MEDIA",2,IF('Activos de Informacion'!AG219="BAJA",1,""))))</f>
        <v/>
      </c>
      <c r="D224" s="49">
        <f t="shared" si="7"/>
        <v>0</v>
      </c>
      <c r="E224" s="49" t="str">
        <f t="shared" si="8"/>
        <v/>
      </c>
    </row>
    <row r="225" spans="1:5" x14ac:dyDescent="0.2">
      <c r="A225" s="49" t="str">
        <f>IF('Activos de Informacion'!Z220="MUY ALTA",4,IF('Activos de Informacion'!Z220="ALTA",3,IF('Activos de Informacion'!Z220="MEDIA",2,IF('Activos de Informacion'!Z220="BAJA",1,""))))</f>
        <v/>
      </c>
      <c r="B225" s="49" t="str">
        <f>IF('Activos de Informacion'!AD220="MUY ALTA",4,IF('Activos de Informacion'!AD220="ALTA",3,IF('Activos de Informacion'!AD220="MEDIA",2,IF('Activos de Informacion'!AD220="BAJA",1,""))))</f>
        <v/>
      </c>
      <c r="C225" s="49" t="str">
        <f>IF('Activos de Informacion'!AG220="MUY ALTA",4,IF('Activos de Informacion'!AG220="ALTA",3,IF('Activos de Informacion'!AG220="MEDIA",2,IF('Activos de Informacion'!AG220="BAJA",1,""))))</f>
        <v/>
      </c>
      <c r="D225" s="49">
        <f t="shared" si="7"/>
        <v>0</v>
      </c>
      <c r="E225" s="49" t="str">
        <f t="shared" si="8"/>
        <v/>
      </c>
    </row>
    <row r="226" spans="1:5" x14ac:dyDescent="0.2">
      <c r="A226" s="49" t="str">
        <f>IF('Activos de Informacion'!Z221="MUY ALTA",4,IF('Activos de Informacion'!Z221="ALTA",3,IF('Activos de Informacion'!Z221="MEDIA",2,IF('Activos de Informacion'!Z221="BAJA",1,""))))</f>
        <v/>
      </c>
      <c r="B226" s="49" t="str">
        <f>IF('Activos de Informacion'!AD221="MUY ALTA",4,IF('Activos de Informacion'!AD221="ALTA",3,IF('Activos de Informacion'!AD221="MEDIA",2,IF('Activos de Informacion'!AD221="BAJA",1,""))))</f>
        <v/>
      </c>
      <c r="C226" s="49" t="str">
        <f>IF('Activos de Informacion'!AG221="MUY ALTA",4,IF('Activos de Informacion'!AG221="ALTA",3,IF('Activos de Informacion'!AG221="MEDIA",2,IF('Activos de Informacion'!AG221="BAJA",1,""))))</f>
        <v/>
      </c>
      <c r="D226" s="49">
        <f t="shared" si="7"/>
        <v>0</v>
      </c>
      <c r="E226" s="49" t="str">
        <f t="shared" si="8"/>
        <v/>
      </c>
    </row>
    <row r="227" spans="1:5" x14ac:dyDescent="0.2">
      <c r="A227" s="49" t="str">
        <f>IF('Activos de Informacion'!Z222="MUY ALTA",4,IF('Activos de Informacion'!Z222="ALTA",3,IF('Activos de Informacion'!Z222="MEDIA",2,IF('Activos de Informacion'!Z222="BAJA",1,""))))</f>
        <v/>
      </c>
      <c r="B227" s="49" t="str">
        <f>IF('Activos de Informacion'!AD222="MUY ALTA",4,IF('Activos de Informacion'!AD222="ALTA",3,IF('Activos de Informacion'!AD222="MEDIA",2,IF('Activos de Informacion'!AD222="BAJA",1,""))))</f>
        <v/>
      </c>
      <c r="C227" s="49" t="str">
        <f>IF('Activos de Informacion'!AG222="MUY ALTA",4,IF('Activos de Informacion'!AG222="ALTA",3,IF('Activos de Informacion'!AG222="MEDIA",2,IF('Activos de Informacion'!AG222="BAJA",1,""))))</f>
        <v/>
      </c>
      <c r="D227" s="49">
        <f t="shared" si="7"/>
        <v>0</v>
      </c>
      <c r="E227" s="49" t="str">
        <f t="shared" si="8"/>
        <v/>
      </c>
    </row>
    <row r="228" spans="1:5" x14ac:dyDescent="0.2">
      <c r="A228" s="49" t="str">
        <f>IF('Activos de Informacion'!Z223="MUY ALTA",4,IF('Activos de Informacion'!Z223="ALTA",3,IF('Activos de Informacion'!Z223="MEDIA",2,IF('Activos de Informacion'!Z223="BAJA",1,""))))</f>
        <v/>
      </c>
      <c r="B228" s="49" t="str">
        <f>IF('Activos de Informacion'!AD223="MUY ALTA",4,IF('Activos de Informacion'!AD223="ALTA",3,IF('Activos de Informacion'!AD223="MEDIA",2,IF('Activos de Informacion'!AD223="BAJA",1,""))))</f>
        <v/>
      </c>
      <c r="C228" s="49" t="str">
        <f>IF('Activos de Informacion'!AG223="MUY ALTA",4,IF('Activos de Informacion'!AG223="ALTA",3,IF('Activos de Informacion'!AG223="MEDIA",2,IF('Activos de Informacion'!AG223="BAJA",1,""))))</f>
        <v/>
      </c>
      <c r="D228" s="49">
        <f t="shared" si="7"/>
        <v>0</v>
      </c>
      <c r="E228" s="49" t="str">
        <f t="shared" si="8"/>
        <v/>
      </c>
    </row>
    <row r="229" spans="1:5" x14ac:dyDescent="0.2">
      <c r="A229" s="49" t="str">
        <f>IF('Activos de Informacion'!Z224="MUY ALTA",4,IF('Activos de Informacion'!Z224="ALTA",3,IF('Activos de Informacion'!Z224="MEDIA",2,IF('Activos de Informacion'!Z224="BAJA",1,""))))</f>
        <v/>
      </c>
      <c r="B229" s="49" t="str">
        <f>IF('Activos de Informacion'!AD224="MUY ALTA",4,IF('Activos de Informacion'!AD224="ALTA",3,IF('Activos de Informacion'!AD224="MEDIA",2,IF('Activos de Informacion'!AD224="BAJA",1,""))))</f>
        <v/>
      </c>
      <c r="C229" s="49" t="str">
        <f>IF('Activos de Informacion'!AG224="MUY ALTA",4,IF('Activos de Informacion'!AG224="ALTA",3,IF('Activos de Informacion'!AG224="MEDIA",2,IF('Activos de Informacion'!AG224="BAJA",1,""))))</f>
        <v/>
      </c>
      <c r="D229" s="49">
        <f t="shared" si="7"/>
        <v>0</v>
      </c>
      <c r="E229" s="49" t="str">
        <f t="shared" si="8"/>
        <v/>
      </c>
    </row>
    <row r="230" spans="1:5" x14ac:dyDescent="0.2">
      <c r="A230" s="49" t="str">
        <f>IF('Activos de Informacion'!Z225="MUY ALTA",4,IF('Activos de Informacion'!Z225="ALTA",3,IF('Activos de Informacion'!Z225="MEDIA",2,IF('Activos de Informacion'!Z225="BAJA",1,""))))</f>
        <v/>
      </c>
      <c r="B230" s="49" t="str">
        <f>IF('Activos de Informacion'!AD225="MUY ALTA",4,IF('Activos de Informacion'!AD225="ALTA",3,IF('Activos de Informacion'!AD225="MEDIA",2,IF('Activos de Informacion'!AD225="BAJA",1,""))))</f>
        <v/>
      </c>
      <c r="C230" s="49" t="str">
        <f>IF('Activos de Informacion'!AG225="MUY ALTA",4,IF('Activos de Informacion'!AG225="ALTA",3,IF('Activos de Informacion'!AG225="MEDIA",2,IF('Activos de Informacion'!AG225="BAJA",1,""))))</f>
        <v/>
      </c>
      <c r="D230" s="49">
        <f t="shared" si="7"/>
        <v>0</v>
      </c>
      <c r="E230" s="49" t="str">
        <f t="shared" si="8"/>
        <v/>
      </c>
    </row>
    <row r="231" spans="1:5" x14ac:dyDescent="0.2">
      <c r="A231" s="49" t="str">
        <f>IF('Activos de Informacion'!Z226="MUY ALTA",4,IF('Activos de Informacion'!Z226="ALTA",3,IF('Activos de Informacion'!Z226="MEDIA",2,IF('Activos de Informacion'!Z226="BAJA",1,""))))</f>
        <v/>
      </c>
      <c r="B231" s="49" t="str">
        <f>IF('Activos de Informacion'!AD226="MUY ALTA",4,IF('Activos de Informacion'!AD226="ALTA",3,IF('Activos de Informacion'!AD226="MEDIA",2,IF('Activos de Informacion'!AD226="BAJA",1,""))))</f>
        <v/>
      </c>
      <c r="C231" s="49" t="str">
        <f>IF('Activos de Informacion'!AG226="MUY ALTA",4,IF('Activos de Informacion'!AG226="ALTA",3,IF('Activos de Informacion'!AG226="MEDIA",2,IF('Activos de Informacion'!AG226="BAJA",1,""))))</f>
        <v/>
      </c>
      <c r="D231" s="49">
        <f t="shared" si="7"/>
        <v>0</v>
      </c>
      <c r="E231" s="49" t="str">
        <f t="shared" si="8"/>
        <v/>
      </c>
    </row>
    <row r="232" spans="1:5" x14ac:dyDescent="0.2">
      <c r="A232" s="49" t="str">
        <f>IF('Activos de Informacion'!Z227="MUY ALTA",4,IF('Activos de Informacion'!Z227="ALTA",3,IF('Activos de Informacion'!Z227="MEDIA",2,IF('Activos de Informacion'!Z227="BAJA",1,""))))</f>
        <v/>
      </c>
      <c r="B232" s="49" t="str">
        <f>IF('Activos de Informacion'!AD227="MUY ALTA",4,IF('Activos de Informacion'!AD227="ALTA",3,IF('Activos de Informacion'!AD227="MEDIA",2,IF('Activos de Informacion'!AD227="BAJA",1,""))))</f>
        <v/>
      </c>
      <c r="C232" s="49" t="str">
        <f>IF('Activos de Informacion'!AG227="MUY ALTA",4,IF('Activos de Informacion'!AG227="ALTA",3,IF('Activos de Informacion'!AG227="MEDIA",2,IF('Activos de Informacion'!AG227="BAJA",1,""))))</f>
        <v/>
      </c>
      <c r="D232" s="49">
        <f t="shared" si="7"/>
        <v>0</v>
      </c>
      <c r="E232" s="49" t="str">
        <f t="shared" si="8"/>
        <v/>
      </c>
    </row>
    <row r="233" spans="1:5" x14ac:dyDescent="0.2">
      <c r="A233" s="49" t="str">
        <f>IF('Activos de Informacion'!Z228="MUY ALTA",4,IF('Activos de Informacion'!Z228="ALTA",3,IF('Activos de Informacion'!Z228="MEDIA",2,IF('Activos de Informacion'!Z228="BAJA",1,""))))</f>
        <v/>
      </c>
      <c r="B233" s="49" t="str">
        <f>IF('Activos de Informacion'!AD228="MUY ALTA",4,IF('Activos de Informacion'!AD228="ALTA",3,IF('Activos de Informacion'!AD228="MEDIA",2,IF('Activos de Informacion'!AD228="BAJA",1,""))))</f>
        <v/>
      </c>
      <c r="C233" s="49" t="str">
        <f>IF('Activos de Informacion'!AG228="MUY ALTA",4,IF('Activos de Informacion'!AG228="ALTA",3,IF('Activos de Informacion'!AG228="MEDIA",2,IF('Activos de Informacion'!AG228="BAJA",1,""))))</f>
        <v/>
      </c>
      <c r="D233" s="49">
        <f t="shared" si="7"/>
        <v>0</v>
      </c>
      <c r="E233" s="49" t="str">
        <f t="shared" si="8"/>
        <v/>
      </c>
    </row>
    <row r="234" spans="1:5" x14ac:dyDescent="0.2">
      <c r="A234" s="49" t="str">
        <f>IF('Activos de Informacion'!Z229="MUY ALTA",4,IF('Activos de Informacion'!Z229="ALTA",3,IF('Activos de Informacion'!Z229="MEDIA",2,IF('Activos de Informacion'!Z229="BAJA",1,""))))</f>
        <v/>
      </c>
      <c r="B234" s="49" t="str">
        <f>IF('Activos de Informacion'!AD229="MUY ALTA",4,IF('Activos de Informacion'!AD229="ALTA",3,IF('Activos de Informacion'!AD229="MEDIA",2,IF('Activos de Informacion'!AD229="BAJA",1,""))))</f>
        <v/>
      </c>
      <c r="C234" s="49" t="str">
        <f>IF('Activos de Informacion'!AG229="MUY ALTA",4,IF('Activos de Informacion'!AG229="ALTA",3,IF('Activos de Informacion'!AG229="MEDIA",2,IF('Activos de Informacion'!AG229="BAJA",1,""))))</f>
        <v/>
      </c>
      <c r="D234" s="49">
        <f t="shared" si="7"/>
        <v>0</v>
      </c>
      <c r="E234" s="49" t="str">
        <f t="shared" si="8"/>
        <v/>
      </c>
    </row>
    <row r="235" spans="1:5" x14ac:dyDescent="0.2">
      <c r="A235" s="49" t="str">
        <f>IF('Activos de Informacion'!Z230="MUY ALTA",4,IF('Activos de Informacion'!Z230="ALTA",3,IF('Activos de Informacion'!Z230="MEDIA",2,IF('Activos de Informacion'!Z230="BAJA",1,""))))</f>
        <v/>
      </c>
      <c r="B235" s="49" t="str">
        <f>IF('Activos de Informacion'!AD230="MUY ALTA",4,IF('Activos de Informacion'!AD230="ALTA",3,IF('Activos de Informacion'!AD230="MEDIA",2,IF('Activos de Informacion'!AD230="BAJA",1,""))))</f>
        <v/>
      </c>
      <c r="C235" s="49" t="str">
        <f>IF('Activos de Informacion'!AG230="MUY ALTA",4,IF('Activos de Informacion'!AG230="ALTA",3,IF('Activos de Informacion'!AG230="MEDIA",2,IF('Activos de Informacion'!AG230="BAJA",1,""))))</f>
        <v/>
      </c>
      <c r="D235" s="49">
        <f t="shared" si="7"/>
        <v>0</v>
      </c>
      <c r="E235" s="49" t="str">
        <f t="shared" si="8"/>
        <v/>
      </c>
    </row>
    <row r="236" spans="1:5" x14ac:dyDescent="0.2">
      <c r="A236" s="49" t="str">
        <f>IF('Activos de Informacion'!Z231="MUY ALTA",4,IF('Activos de Informacion'!Z231="ALTA",3,IF('Activos de Informacion'!Z231="MEDIA",2,IF('Activos de Informacion'!Z231="BAJA",1,""))))</f>
        <v/>
      </c>
      <c r="B236" s="49" t="str">
        <f>IF('Activos de Informacion'!AD231="MUY ALTA",4,IF('Activos de Informacion'!AD231="ALTA",3,IF('Activos de Informacion'!AD231="MEDIA",2,IF('Activos de Informacion'!AD231="BAJA",1,""))))</f>
        <v/>
      </c>
      <c r="C236" s="49" t="str">
        <f>IF('Activos de Informacion'!AG231="MUY ALTA",4,IF('Activos de Informacion'!AG231="ALTA",3,IF('Activos de Informacion'!AG231="MEDIA",2,IF('Activos de Informacion'!AG231="BAJA",1,""))))</f>
        <v/>
      </c>
      <c r="D236" s="49">
        <f t="shared" si="7"/>
        <v>0</v>
      </c>
      <c r="E236" s="49" t="str">
        <f t="shared" si="8"/>
        <v/>
      </c>
    </row>
    <row r="237" spans="1:5" x14ac:dyDescent="0.2">
      <c r="A237" s="49" t="str">
        <f>IF('Activos de Informacion'!Z232="MUY ALTA",4,IF('Activos de Informacion'!Z232="ALTA",3,IF('Activos de Informacion'!Z232="MEDIA",2,IF('Activos de Informacion'!Z232="BAJA",1,""))))</f>
        <v/>
      </c>
      <c r="B237" s="49" t="str">
        <f>IF('Activos de Informacion'!AD232="MUY ALTA",4,IF('Activos de Informacion'!AD232="ALTA",3,IF('Activos de Informacion'!AD232="MEDIA",2,IF('Activos de Informacion'!AD232="BAJA",1,""))))</f>
        <v/>
      </c>
      <c r="C237" s="49" t="str">
        <f>IF('Activos de Informacion'!AG232="MUY ALTA",4,IF('Activos de Informacion'!AG232="ALTA",3,IF('Activos de Informacion'!AG232="MEDIA",2,IF('Activos de Informacion'!AG232="BAJA",1,""))))</f>
        <v/>
      </c>
      <c r="D237" s="49">
        <f t="shared" si="7"/>
        <v>0</v>
      </c>
      <c r="E237" s="49" t="str">
        <f t="shared" si="8"/>
        <v/>
      </c>
    </row>
    <row r="238" spans="1:5" x14ac:dyDescent="0.2">
      <c r="A238" s="49" t="str">
        <f>IF('Activos de Informacion'!Z233="MUY ALTA",4,IF('Activos de Informacion'!Z233="ALTA",3,IF('Activos de Informacion'!Z233="MEDIA",2,IF('Activos de Informacion'!Z233="BAJA",1,""))))</f>
        <v/>
      </c>
      <c r="B238" s="49" t="str">
        <f>IF('Activos de Informacion'!AD233="MUY ALTA",4,IF('Activos de Informacion'!AD233="ALTA",3,IF('Activos de Informacion'!AD233="MEDIA",2,IF('Activos de Informacion'!AD233="BAJA",1,""))))</f>
        <v/>
      </c>
      <c r="C238" s="49" t="str">
        <f>IF('Activos de Informacion'!AG233="MUY ALTA",4,IF('Activos de Informacion'!AG233="ALTA",3,IF('Activos de Informacion'!AG233="MEDIA",2,IF('Activos de Informacion'!AG233="BAJA",1,""))))</f>
        <v/>
      </c>
      <c r="D238" s="49">
        <f t="shared" si="7"/>
        <v>0</v>
      </c>
      <c r="E238" s="49" t="str">
        <f t="shared" si="8"/>
        <v/>
      </c>
    </row>
    <row r="239" spans="1:5" x14ac:dyDescent="0.2">
      <c r="A239" s="49" t="str">
        <f>IF('Activos de Informacion'!Z234="MUY ALTA",4,IF('Activos de Informacion'!Z234="ALTA",3,IF('Activos de Informacion'!Z234="MEDIA",2,IF('Activos de Informacion'!Z234="BAJA",1,""))))</f>
        <v/>
      </c>
      <c r="B239" s="49" t="str">
        <f>IF('Activos de Informacion'!AD234="MUY ALTA",4,IF('Activos de Informacion'!AD234="ALTA",3,IF('Activos de Informacion'!AD234="MEDIA",2,IF('Activos de Informacion'!AD234="BAJA",1,""))))</f>
        <v/>
      </c>
      <c r="C239" s="49" t="str">
        <f>IF('Activos de Informacion'!AG234="MUY ALTA",4,IF('Activos de Informacion'!AG234="ALTA",3,IF('Activos de Informacion'!AG234="MEDIA",2,IF('Activos de Informacion'!AG234="BAJA",1,""))))</f>
        <v/>
      </c>
      <c r="D239" s="49">
        <f t="shared" si="7"/>
        <v>0</v>
      </c>
      <c r="E239" s="49" t="str">
        <f t="shared" si="8"/>
        <v/>
      </c>
    </row>
    <row r="240" spans="1:5" x14ac:dyDescent="0.2">
      <c r="A240" s="49" t="str">
        <f>IF('Activos de Informacion'!Z235="MUY ALTA",4,IF('Activos de Informacion'!Z235="ALTA",3,IF('Activos de Informacion'!Z235="MEDIA",2,IF('Activos de Informacion'!Z235="BAJA",1,""))))</f>
        <v/>
      </c>
      <c r="B240" s="49" t="str">
        <f>IF('Activos de Informacion'!AD235="MUY ALTA",4,IF('Activos de Informacion'!AD235="ALTA",3,IF('Activos de Informacion'!AD235="MEDIA",2,IF('Activos de Informacion'!AD235="BAJA",1,""))))</f>
        <v/>
      </c>
      <c r="C240" s="49" t="str">
        <f>IF('Activos de Informacion'!AG235="MUY ALTA",4,IF('Activos de Informacion'!AG235="ALTA",3,IF('Activos de Informacion'!AG235="MEDIA",2,IF('Activos de Informacion'!AG235="BAJA",1,""))))</f>
        <v/>
      </c>
      <c r="D240" s="49">
        <f t="shared" si="7"/>
        <v>0</v>
      </c>
      <c r="E240" s="49" t="str">
        <f t="shared" si="8"/>
        <v/>
      </c>
    </row>
    <row r="241" spans="1:5" x14ac:dyDescent="0.2">
      <c r="A241" s="49" t="str">
        <f>IF('Activos de Informacion'!Z236="MUY ALTA",4,IF('Activos de Informacion'!Z236="ALTA",3,IF('Activos de Informacion'!Z236="MEDIA",2,IF('Activos de Informacion'!Z236="BAJA",1,""))))</f>
        <v/>
      </c>
      <c r="B241" s="49" t="str">
        <f>IF('Activos de Informacion'!AD236="MUY ALTA",4,IF('Activos de Informacion'!AD236="ALTA",3,IF('Activos de Informacion'!AD236="MEDIA",2,IF('Activos de Informacion'!AD236="BAJA",1,""))))</f>
        <v/>
      </c>
      <c r="C241" s="49" t="str">
        <f>IF('Activos de Informacion'!AG236="MUY ALTA",4,IF('Activos de Informacion'!AG236="ALTA",3,IF('Activos de Informacion'!AG236="MEDIA",2,IF('Activos de Informacion'!AG236="BAJA",1,""))))</f>
        <v/>
      </c>
      <c r="D241" s="49">
        <f t="shared" si="7"/>
        <v>0</v>
      </c>
      <c r="E241" s="49" t="str">
        <f t="shared" si="8"/>
        <v/>
      </c>
    </row>
    <row r="242" spans="1:5" x14ac:dyDescent="0.2">
      <c r="A242" s="49" t="str">
        <f>IF('Activos de Informacion'!Z237="MUY ALTA",4,IF('Activos de Informacion'!Z237="ALTA",3,IF('Activos de Informacion'!Z237="MEDIA",2,IF('Activos de Informacion'!Z237="BAJA",1,""))))</f>
        <v/>
      </c>
      <c r="B242" s="49" t="str">
        <f>IF('Activos de Informacion'!AD237="MUY ALTA",4,IF('Activos de Informacion'!AD237="ALTA",3,IF('Activos de Informacion'!AD237="MEDIA",2,IF('Activos de Informacion'!AD237="BAJA",1,""))))</f>
        <v/>
      </c>
      <c r="C242" s="49" t="str">
        <f>IF('Activos de Informacion'!AG237="MUY ALTA",4,IF('Activos de Informacion'!AG237="ALTA",3,IF('Activos de Informacion'!AG237="MEDIA",2,IF('Activos de Informacion'!AG237="BAJA",1,""))))</f>
        <v/>
      </c>
      <c r="D242" s="49">
        <f t="shared" si="7"/>
        <v>0</v>
      </c>
      <c r="E242" s="49" t="str">
        <f t="shared" si="8"/>
        <v/>
      </c>
    </row>
    <row r="243" spans="1:5" x14ac:dyDescent="0.2">
      <c r="A243" s="49" t="str">
        <f>IF('Activos de Informacion'!Z238="MUY ALTA",4,IF('Activos de Informacion'!Z238="ALTA",3,IF('Activos de Informacion'!Z238="MEDIA",2,IF('Activos de Informacion'!Z238="BAJA",1,""))))</f>
        <v/>
      </c>
      <c r="B243" s="49" t="str">
        <f>IF('Activos de Informacion'!AD238="MUY ALTA",4,IF('Activos de Informacion'!AD238="ALTA",3,IF('Activos de Informacion'!AD238="MEDIA",2,IF('Activos de Informacion'!AD238="BAJA",1,""))))</f>
        <v/>
      </c>
      <c r="C243" s="49" t="str">
        <f>IF('Activos de Informacion'!AG238="MUY ALTA",4,IF('Activos de Informacion'!AG238="ALTA",3,IF('Activos de Informacion'!AG238="MEDIA",2,IF('Activos de Informacion'!AG238="BAJA",1,""))))</f>
        <v/>
      </c>
      <c r="D243" s="49">
        <f t="shared" si="7"/>
        <v>0</v>
      </c>
      <c r="E243" s="49" t="str">
        <f t="shared" si="8"/>
        <v/>
      </c>
    </row>
    <row r="244" spans="1:5" x14ac:dyDescent="0.2">
      <c r="A244" s="49" t="str">
        <f>IF('Activos de Informacion'!Z239="MUY ALTA",4,IF('Activos de Informacion'!Z239="ALTA",3,IF('Activos de Informacion'!Z239="MEDIA",2,IF('Activos de Informacion'!Z239="BAJA",1,""))))</f>
        <v/>
      </c>
      <c r="B244" s="49" t="str">
        <f>IF('Activos de Informacion'!AD239="MUY ALTA",4,IF('Activos de Informacion'!AD239="ALTA",3,IF('Activos de Informacion'!AD239="MEDIA",2,IF('Activos de Informacion'!AD239="BAJA",1,""))))</f>
        <v/>
      </c>
      <c r="C244" s="49" t="str">
        <f>IF('Activos de Informacion'!AG239="MUY ALTA",4,IF('Activos de Informacion'!AG239="ALTA",3,IF('Activos de Informacion'!AG239="MEDIA",2,IF('Activos de Informacion'!AG239="BAJA",1,""))))</f>
        <v/>
      </c>
      <c r="D244" s="49">
        <f t="shared" si="7"/>
        <v>0</v>
      </c>
      <c r="E244" s="49" t="str">
        <f t="shared" si="8"/>
        <v/>
      </c>
    </row>
    <row r="245" spans="1:5" x14ac:dyDescent="0.2">
      <c r="A245" s="49" t="str">
        <f>IF('Activos de Informacion'!Z240="MUY ALTA",4,IF('Activos de Informacion'!Z240="ALTA",3,IF('Activos de Informacion'!Z240="MEDIA",2,IF('Activos de Informacion'!Z240="BAJA",1,""))))</f>
        <v/>
      </c>
      <c r="B245" s="49" t="str">
        <f>IF('Activos de Informacion'!AD240="MUY ALTA",4,IF('Activos de Informacion'!AD240="ALTA",3,IF('Activos de Informacion'!AD240="MEDIA",2,IF('Activos de Informacion'!AD240="BAJA",1,""))))</f>
        <v/>
      </c>
      <c r="C245" s="49" t="str">
        <f>IF('Activos de Informacion'!AG240="MUY ALTA",4,IF('Activos de Informacion'!AG240="ALTA",3,IF('Activos de Informacion'!AG240="MEDIA",2,IF('Activos de Informacion'!AG240="BAJA",1,""))))</f>
        <v/>
      </c>
      <c r="D245" s="49">
        <f t="shared" si="7"/>
        <v>0</v>
      </c>
      <c r="E245" s="49" t="str">
        <f t="shared" si="8"/>
        <v/>
      </c>
    </row>
    <row r="246" spans="1:5" x14ac:dyDescent="0.2">
      <c r="A246" s="49" t="str">
        <f>IF('Activos de Informacion'!Z241="MUY ALTA",4,IF('Activos de Informacion'!Z241="ALTA",3,IF('Activos de Informacion'!Z241="MEDIA",2,IF('Activos de Informacion'!Z241="BAJA",1,""))))</f>
        <v/>
      </c>
      <c r="B246" s="49" t="str">
        <f>IF('Activos de Informacion'!AD241="MUY ALTA",4,IF('Activos de Informacion'!AD241="ALTA",3,IF('Activos de Informacion'!AD241="MEDIA",2,IF('Activos de Informacion'!AD241="BAJA",1,""))))</f>
        <v/>
      </c>
      <c r="C246" s="49" t="str">
        <f>IF('Activos de Informacion'!AG241="MUY ALTA",4,IF('Activos de Informacion'!AG241="ALTA",3,IF('Activos de Informacion'!AG241="MEDIA",2,IF('Activos de Informacion'!AG241="BAJA",1,""))))</f>
        <v/>
      </c>
      <c r="D246" s="49">
        <f t="shared" si="7"/>
        <v>0</v>
      </c>
      <c r="E246" s="49" t="str">
        <f t="shared" si="8"/>
        <v/>
      </c>
    </row>
    <row r="247" spans="1:5" x14ac:dyDescent="0.2">
      <c r="A247" s="49" t="str">
        <f>IF('Activos de Informacion'!Z242="MUY ALTA",4,IF('Activos de Informacion'!Z242="ALTA",3,IF('Activos de Informacion'!Z242="MEDIA",2,IF('Activos de Informacion'!Z242="BAJA",1,""))))</f>
        <v/>
      </c>
      <c r="B247" s="49" t="str">
        <f>IF('Activos de Informacion'!AD242="MUY ALTA",4,IF('Activos de Informacion'!AD242="ALTA",3,IF('Activos de Informacion'!AD242="MEDIA",2,IF('Activos de Informacion'!AD242="BAJA",1,""))))</f>
        <v/>
      </c>
      <c r="C247" s="49" t="str">
        <f>IF('Activos de Informacion'!AG242="MUY ALTA",4,IF('Activos de Informacion'!AG242="ALTA",3,IF('Activos de Informacion'!AG242="MEDIA",2,IF('Activos de Informacion'!AG242="BAJA",1,""))))</f>
        <v/>
      </c>
      <c r="D247" s="49">
        <f t="shared" si="7"/>
        <v>0</v>
      </c>
      <c r="E247" s="49" t="str">
        <f t="shared" si="8"/>
        <v/>
      </c>
    </row>
    <row r="248" spans="1:5" x14ac:dyDescent="0.2">
      <c r="A248" s="49" t="str">
        <f>IF('Activos de Informacion'!Z243="MUY ALTA",4,IF('Activos de Informacion'!Z243="ALTA",3,IF('Activos de Informacion'!Z243="MEDIA",2,IF('Activos de Informacion'!Z243="BAJA",1,""))))</f>
        <v/>
      </c>
      <c r="B248" s="49" t="str">
        <f>IF('Activos de Informacion'!AD243="MUY ALTA",4,IF('Activos de Informacion'!AD243="ALTA",3,IF('Activos de Informacion'!AD243="MEDIA",2,IF('Activos de Informacion'!AD243="BAJA",1,""))))</f>
        <v/>
      </c>
      <c r="C248" s="49" t="str">
        <f>IF('Activos de Informacion'!AG243="MUY ALTA",4,IF('Activos de Informacion'!AG243="ALTA",3,IF('Activos de Informacion'!AG243="MEDIA",2,IF('Activos de Informacion'!AG243="BAJA",1,""))))</f>
        <v/>
      </c>
      <c r="D248" s="49">
        <f t="shared" si="7"/>
        <v>0</v>
      </c>
      <c r="E248" s="49" t="str">
        <f t="shared" si="8"/>
        <v/>
      </c>
    </row>
    <row r="249" spans="1:5" x14ac:dyDescent="0.2">
      <c r="A249" s="49" t="str">
        <f>IF('Activos de Informacion'!Z244="MUY ALTA",4,IF('Activos de Informacion'!Z244="ALTA",3,IF('Activos de Informacion'!Z244="MEDIA",2,IF('Activos de Informacion'!Z244="BAJA",1,""))))</f>
        <v/>
      </c>
      <c r="B249" s="49" t="str">
        <f>IF('Activos de Informacion'!AD244="MUY ALTA",4,IF('Activos de Informacion'!AD244="ALTA",3,IF('Activos de Informacion'!AD244="MEDIA",2,IF('Activos de Informacion'!AD244="BAJA",1,""))))</f>
        <v/>
      </c>
      <c r="C249" s="49" t="str">
        <f>IF('Activos de Informacion'!AG244="MUY ALTA",4,IF('Activos de Informacion'!AG244="ALTA",3,IF('Activos de Informacion'!AG244="MEDIA",2,IF('Activos de Informacion'!AG244="BAJA",1,""))))</f>
        <v/>
      </c>
      <c r="D249" s="49">
        <f t="shared" si="7"/>
        <v>0</v>
      </c>
      <c r="E249" s="49" t="str">
        <f t="shared" si="8"/>
        <v/>
      </c>
    </row>
    <row r="250" spans="1:5" x14ac:dyDescent="0.2">
      <c r="A250" s="49" t="str">
        <f>IF('Activos de Informacion'!Z245="MUY ALTA",4,IF('Activos de Informacion'!Z245="ALTA",3,IF('Activos de Informacion'!Z245="MEDIA",2,IF('Activos de Informacion'!Z245="BAJA",1,""))))</f>
        <v/>
      </c>
      <c r="B250" s="49" t="str">
        <f>IF('Activos de Informacion'!AD245="MUY ALTA",4,IF('Activos de Informacion'!AD245="ALTA",3,IF('Activos de Informacion'!AD245="MEDIA",2,IF('Activos de Informacion'!AD245="BAJA",1,""))))</f>
        <v/>
      </c>
      <c r="C250" s="49" t="str">
        <f>IF('Activos de Informacion'!AG245="MUY ALTA",4,IF('Activos de Informacion'!AG245="ALTA",3,IF('Activos de Informacion'!AG245="MEDIA",2,IF('Activos de Informacion'!AG245="BAJA",1,""))))</f>
        <v/>
      </c>
      <c r="D250" s="49">
        <f t="shared" si="7"/>
        <v>0</v>
      </c>
      <c r="E250" s="49" t="str">
        <f t="shared" si="8"/>
        <v/>
      </c>
    </row>
    <row r="251" spans="1:5" x14ac:dyDescent="0.2">
      <c r="A251" s="49" t="str">
        <f>IF('Activos de Informacion'!Z246="MUY ALTA",4,IF('Activos de Informacion'!Z246="ALTA",3,IF('Activos de Informacion'!Z246="MEDIA",2,IF('Activos de Informacion'!Z246="BAJA",1,""))))</f>
        <v/>
      </c>
      <c r="B251" s="49" t="str">
        <f>IF('Activos de Informacion'!AD246="MUY ALTA",4,IF('Activos de Informacion'!AD246="ALTA",3,IF('Activos de Informacion'!AD246="MEDIA",2,IF('Activos de Informacion'!AD246="BAJA",1,""))))</f>
        <v/>
      </c>
      <c r="C251" s="49" t="str">
        <f>IF('Activos de Informacion'!AG246="MUY ALTA",4,IF('Activos de Informacion'!AG246="ALTA",3,IF('Activos de Informacion'!AG246="MEDIA",2,IF('Activos de Informacion'!AG246="BAJA",1,""))))</f>
        <v/>
      </c>
      <c r="D251" s="49">
        <f t="shared" si="7"/>
        <v>0</v>
      </c>
      <c r="E251" s="49" t="str">
        <f t="shared" si="8"/>
        <v/>
      </c>
    </row>
    <row r="252" spans="1:5" x14ac:dyDescent="0.2">
      <c r="A252" s="49" t="str">
        <f>IF('Activos de Informacion'!Z247="MUY ALTA",4,IF('Activos de Informacion'!Z247="ALTA",3,IF('Activos de Informacion'!Z247="MEDIA",2,IF('Activos de Informacion'!Z247="BAJA",1,""))))</f>
        <v/>
      </c>
      <c r="B252" s="49" t="str">
        <f>IF('Activos de Informacion'!AD247="MUY ALTA",4,IF('Activos de Informacion'!AD247="ALTA",3,IF('Activos de Informacion'!AD247="MEDIA",2,IF('Activos de Informacion'!AD247="BAJA",1,""))))</f>
        <v/>
      </c>
      <c r="C252" s="49" t="str">
        <f>IF('Activos de Informacion'!AG247="MUY ALTA",4,IF('Activos de Informacion'!AG247="ALTA",3,IF('Activos de Informacion'!AG247="MEDIA",2,IF('Activos de Informacion'!AG247="BAJA",1,""))))</f>
        <v/>
      </c>
      <c r="D252" s="49">
        <f t="shared" si="7"/>
        <v>0</v>
      </c>
      <c r="E252" s="49" t="str">
        <f t="shared" si="8"/>
        <v/>
      </c>
    </row>
    <row r="253" spans="1:5" x14ac:dyDescent="0.2">
      <c r="A253" s="49" t="str">
        <f>IF('Activos de Informacion'!Z248="MUY ALTA",4,IF('Activos de Informacion'!Z248="ALTA",3,IF('Activos de Informacion'!Z248="MEDIA",2,IF('Activos de Informacion'!Z248="BAJA",1,""))))</f>
        <v/>
      </c>
      <c r="B253" s="49" t="str">
        <f>IF('Activos de Informacion'!AD248="MUY ALTA",4,IF('Activos de Informacion'!AD248="ALTA",3,IF('Activos de Informacion'!AD248="MEDIA",2,IF('Activos de Informacion'!AD248="BAJA",1,""))))</f>
        <v/>
      </c>
      <c r="C253" s="49" t="str">
        <f>IF('Activos de Informacion'!AG248="MUY ALTA",4,IF('Activos de Informacion'!AG248="ALTA",3,IF('Activos de Informacion'!AG248="MEDIA",2,IF('Activos de Informacion'!AG248="BAJA",1,""))))</f>
        <v/>
      </c>
      <c r="D253" s="49">
        <f t="shared" si="7"/>
        <v>0</v>
      </c>
      <c r="E253" s="49" t="str">
        <f t="shared" si="8"/>
        <v/>
      </c>
    </row>
    <row r="254" spans="1:5" x14ac:dyDescent="0.2">
      <c r="A254" s="49" t="str">
        <f>IF('Activos de Informacion'!Z249="MUY ALTA",4,IF('Activos de Informacion'!Z249="ALTA",3,IF('Activos de Informacion'!Z249="MEDIA",2,IF('Activos de Informacion'!Z249="BAJA",1,""))))</f>
        <v/>
      </c>
      <c r="B254" s="49" t="str">
        <f>IF('Activos de Informacion'!AD249="MUY ALTA",4,IF('Activos de Informacion'!AD249="ALTA",3,IF('Activos de Informacion'!AD249="MEDIA",2,IF('Activos de Informacion'!AD249="BAJA",1,""))))</f>
        <v/>
      </c>
      <c r="C254" s="49" t="str">
        <f>IF('Activos de Informacion'!AG249="MUY ALTA",4,IF('Activos de Informacion'!AG249="ALTA",3,IF('Activos de Informacion'!AG249="MEDIA",2,IF('Activos de Informacion'!AG249="BAJA",1,""))))</f>
        <v/>
      </c>
      <c r="D254" s="49">
        <f t="shared" si="7"/>
        <v>0</v>
      </c>
      <c r="E254" s="49" t="str">
        <f t="shared" si="8"/>
        <v/>
      </c>
    </row>
    <row r="255" spans="1:5" x14ac:dyDescent="0.2">
      <c r="A255" s="49" t="str">
        <f>IF('Activos de Informacion'!Z250="MUY ALTA",4,IF('Activos de Informacion'!Z250="ALTA",3,IF('Activos de Informacion'!Z250="MEDIA",2,IF('Activos de Informacion'!Z250="BAJA",1,""))))</f>
        <v/>
      </c>
      <c r="B255" s="49" t="str">
        <f>IF('Activos de Informacion'!AD250="MUY ALTA",4,IF('Activos de Informacion'!AD250="ALTA",3,IF('Activos de Informacion'!AD250="MEDIA",2,IF('Activos de Informacion'!AD250="BAJA",1,""))))</f>
        <v/>
      </c>
      <c r="C255" s="49" t="str">
        <f>IF('Activos de Informacion'!AG250="MUY ALTA",4,IF('Activos de Informacion'!AG250="ALTA",3,IF('Activos de Informacion'!AG250="MEDIA",2,IF('Activos de Informacion'!AG250="BAJA",1,""))))</f>
        <v/>
      </c>
      <c r="D255" s="49">
        <f t="shared" si="7"/>
        <v>0</v>
      </c>
      <c r="E255" s="49" t="str">
        <f t="shared" si="8"/>
        <v/>
      </c>
    </row>
    <row r="256" spans="1:5" x14ac:dyDescent="0.2">
      <c r="A256" s="49" t="str">
        <f>IF('Activos de Informacion'!Z251="MUY ALTA",4,IF('Activos de Informacion'!Z251="ALTA",3,IF('Activos de Informacion'!Z251="MEDIA",2,IF('Activos de Informacion'!Z251="BAJA",1,""))))</f>
        <v/>
      </c>
      <c r="B256" s="49" t="str">
        <f>IF('Activos de Informacion'!AD251="MUY ALTA",4,IF('Activos de Informacion'!AD251="ALTA",3,IF('Activos de Informacion'!AD251="MEDIA",2,IF('Activos de Informacion'!AD251="BAJA",1,""))))</f>
        <v/>
      </c>
      <c r="C256" s="49" t="str">
        <f>IF('Activos de Informacion'!AG251="MUY ALTA",4,IF('Activos de Informacion'!AG251="ALTA",3,IF('Activos de Informacion'!AG251="MEDIA",2,IF('Activos de Informacion'!AG251="BAJA",1,""))))</f>
        <v/>
      </c>
      <c r="D256" s="49">
        <f t="shared" si="7"/>
        <v>0</v>
      </c>
      <c r="E256" s="49" t="str">
        <f t="shared" si="8"/>
        <v/>
      </c>
    </row>
    <row r="257" spans="1:5" x14ac:dyDescent="0.2">
      <c r="A257" s="49" t="str">
        <f>IF('Activos de Informacion'!Z252="MUY ALTA",4,IF('Activos de Informacion'!Z252="ALTA",3,IF('Activos de Informacion'!Z252="MEDIA",2,IF('Activos de Informacion'!Z252="BAJA",1,""))))</f>
        <v/>
      </c>
      <c r="B257" s="49" t="str">
        <f>IF('Activos de Informacion'!AD252="MUY ALTA",4,IF('Activos de Informacion'!AD252="ALTA",3,IF('Activos de Informacion'!AD252="MEDIA",2,IF('Activos de Informacion'!AD252="BAJA",1,""))))</f>
        <v/>
      </c>
      <c r="C257" s="49" t="str">
        <f>IF('Activos de Informacion'!AG252="MUY ALTA",4,IF('Activos de Informacion'!AG252="ALTA",3,IF('Activos de Informacion'!AG252="MEDIA",2,IF('Activos de Informacion'!AG252="BAJA",1,""))))</f>
        <v/>
      </c>
      <c r="D257" s="49">
        <f t="shared" si="7"/>
        <v>0</v>
      </c>
      <c r="E257" s="49" t="str">
        <f t="shared" si="8"/>
        <v/>
      </c>
    </row>
    <row r="258" spans="1:5" x14ac:dyDescent="0.2">
      <c r="A258" s="49" t="str">
        <f>IF('Activos de Informacion'!Z253="MUY ALTA",4,IF('Activos de Informacion'!Z253="ALTA",3,IF('Activos de Informacion'!Z253="MEDIA",2,IF('Activos de Informacion'!Z253="BAJA",1,""))))</f>
        <v/>
      </c>
      <c r="B258" s="49" t="str">
        <f>IF('Activos de Informacion'!AD253="MUY ALTA",4,IF('Activos de Informacion'!AD253="ALTA",3,IF('Activos de Informacion'!AD253="MEDIA",2,IF('Activos de Informacion'!AD253="BAJA",1,""))))</f>
        <v/>
      </c>
      <c r="C258" s="49" t="str">
        <f>IF('Activos de Informacion'!AG253="MUY ALTA",4,IF('Activos de Informacion'!AG253="ALTA",3,IF('Activos de Informacion'!AG253="MEDIA",2,IF('Activos de Informacion'!AG253="BAJA",1,""))))</f>
        <v/>
      </c>
      <c r="D258" s="49">
        <f t="shared" si="7"/>
        <v>0</v>
      </c>
      <c r="E258" s="49" t="str">
        <f t="shared" si="8"/>
        <v/>
      </c>
    </row>
    <row r="259" spans="1:5" x14ac:dyDescent="0.2">
      <c r="A259" s="49" t="str">
        <f>IF('Activos de Informacion'!Z254="MUY ALTA",4,IF('Activos de Informacion'!Z254="ALTA",3,IF('Activos de Informacion'!Z254="MEDIA",2,IF('Activos de Informacion'!Z254="BAJA",1,""))))</f>
        <v/>
      </c>
      <c r="B259" s="49" t="str">
        <f>IF('Activos de Informacion'!AD254="MUY ALTA",4,IF('Activos de Informacion'!AD254="ALTA",3,IF('Activos de Informacion'!AD254="MEDIA",2,IF('Activos de Informacion'!AD254="BAJA",1,""))))</f>
        <v/>
      </c>
      <c r="C259" s="49" t="str">
        <f>IF('Activos de Informacion'!AG254="MUY ALTA",4,IF('Activos de Informacion'!AG254="ALTA",3,IF('Activos de Informacion'!AG254="MEDIA",2,IF('Activos de Informacion'!AG254="BAJA",1,""))))</f>
        <v/>
      </c>
      <c r="D259" s="49">
        <f t="shared" ref="D259:D322" si="9">+MAX(A259:C259)</f>
        <v>0</v>
      </c>
      <c r="E259" s="49" t="str">
        <f t="shared" ref="E259:E322" si="10">+IFERROR(VLOOKUP(D259,$G$2:$H$5,2,FALSE),"")</f>
        <v/>
      </c>
    </row>
    <row r="260" spans="1:5" x14ac:dyDescent="0.2">
      <c r="A260" s="49" t="str">
        <f>IF('Activos de Informacion'!Z255="MUY ALTA",4,IF('Activos de Informacion'!Z255="ALTA",3,IF('Activos de Informacion'!Z255="MEDIA",2,IF('Activos de Informacion'!Z255="BAJA",1,""))))</f>
        <v/>
      </c>
      <c r="B260" s="49" t="str">
        <f>IF('Activos de Informacion'!AD255="MUY ALTA",4,IF('Activos de Informacion'!AD255="ALTA",3,IF('Activos de Informacion'!AD255="MEDIA",2,IF('Activos de Informacion'!AD255="BAJA",1,""))))</f>
        <v/>
      </c>
      <c r="C260" s="49" t="str">
        <f>IF('Activos de Informacion'!AG255="MUY ALTA",4,IF('Activos de Informacion'!AG255="ALTA",3,IF('Activos de Informacion'!AG255="MEDIA",2,IF('Activos de Informacion'!AG255="BAJA",1,""))))</f>
        <v/>
      </c>
      <c r="D260" s="49">
        <f t="shared" si="9"/>
        <v>0</v>
      </c>
      <c r="E260" s="49" t="str">
        <f t="shared" si="10"/>
        <v/>
      </c>
    </row>
    <row r="261" spans="1:5" x14ac:dyDescent="0.2">
      <c r="A261" s="49" t="str">
        <f>IF('Activos de Informacion'!Z256="MUY ALTA",4,IF('Activos de Informacion'!Z256="ALTA",3,IF('Activos de Informacion'!Z256="MEDIA",2,IF('Activos de Informacion'!Z256="BAJA",1,""))))</f>
        <v/>
      </c>
      <c r="B261" s="49" t="str">
        <f>IF('Activos de Informacion'!AD256="MUY ALTA",4,IF('Activos de Informacion'!AD256="ALTA",3,IF('Activos de Informacion'!AD256="MEDIA",2,IF('Activos de Informacion'!AD256="BAJA",1,""))))</f>
        <v/>
      </c>
      <c r="C261" s="49" t="str">
        <f>IF('Activos de Informacion'!AG256="MUY ALTA",4,IF('Activos de Informacion'!AG256="ALTA",3,IF('Activos de Informacion'!AG256="MEDIA",2,IF('Activos de Informacion'!AG256="BAJA",1,""))))</f>
        <v/>
      </c>
      <c r="D261" s="49">
        <f t="shared" si="9"/>
        <v>0</v>
      </c>
      <c r="E261" s="49" t="str">
        <f t="shared" si="10"/>
        <v/>
      </c>
    </row>
    <row r="262" spans="1:5" x14ac:dyDescent="0.2">
      <c r="A262" s="49" t="str">
        <f>IF('Activos de Informacion'!Z257="MUY ALTA",4,IF('Activos de Informacion'!Z257="ALTA",3,IF('Activos de Informacion'!Z257="MEDIA",2,IF('Activos de Informacion'!Z257="BAJA",1,""))))</f>
        <v/>
      </c>
      <c r="B262" s="49" t="str">
        <f>IF('Activos de Informacion'!AD257="MUY ALTA",4,IF('Activos de Informacion'!AD257="ALTA",3,IF('Activos de Informacion'!AD257="MEDIA",2,IF('Activos de Informacion'!AD257="BAJA",1,""))))</f>
        <v/>
      </c>
      <c r="C262" s="49" t="str">
        <f>IF('Activos de Informacion'!AG257="MUY ALTA",4,IF('Activos de Informacion'!AG257="ALTA",3,IF('Activos de Informacion'!AG257="MEDIA",2,IF('Activos de Informacion'!AG257="BAJA",1,""))))</f>
        <v/>
      </c>
      <c r="D262" s="49">
        <f t="shared" si="9"/>
        <v>0</v>
      </c>
      <c r="E262" s="49" t="str">
        <f t="shared" si="10"/>
        <v/>
      </c>
    </row>
    <row r="263" spans="1:5" x14ac:dyDescent="0.2">
      <c r="A263" s="49" t="str">
        <f>IF('Activos de Informacion'!Z258="MUY ALTA",4,IF('Activos de Informacion'!Z258="ALTA",3,IF('Activos de Informacion'!Z258="MEDIA",2,IF('Activos de Informacion'!Z258="BAJA",1,""))))</f>
        <v/>
      </c>
      <c r="B263" s="49" t="str">
        <f>IF('Activos de Informacion'!AD258="MUY ALTA",4,IF('Activos de Informacion'!AD258="ALTA",3,IF('Activos de Informacion'!AD258="MEDIA",2,IF('Activos de Informacion'!AD258="BAJA",1,""))))</f>
        <v/>
      </c>
      <c r="C263" s="49" t="str">
        <f>IF('Activos de Informacion'!AG258="MUY ALTA",4,IF('Activos de Informacion'!AG258="ALTA",3,IF('Activos de Informacion'!AG258="MEDIA",2,IF('Activos de Informacion'!AG258="BAJA",1,""))))</f>
        <v/>
      </c>
      <c r="D263" s="49">
        <f t="shared" si="9"/>
        <v>0</v>
      </c>
      <c r="E263" s="49" t="str">
        <f t="shared" si="10"/>
        <v/>
      </c>
    </row>
    <row r="264" spans="1:5" x14ac:dyDescent="0.2">
      <c r="A264" s="49" t="str">
        <f>IF('Activos de Informacion'!Z259="MUY ALTA",4,IF('Activos de Informacion'!Z259="ALTA",3,IF('Activos de Informacion'!Z259="MEDIA",2,IF('Activos de Informacion'!Z259="BAJA",1,""))))</f>
        <v/>
      </c>
      <c r="B264" s="49" t="str">
        <f>IF('Activos de Informacion'!AD259="MUY ALTA",4,IF('Activos de Informacion'!AD259="ALTA",3,IF('Activos de Informacion'!AD259="MEDIA",2,IF('Activos de Informacion'!AD259="BAJA",1,""))))</f>
        <v/>
      </c>
      <c r="C264" s="49" t="str">
        <f>IF('Activos de Informacion'!AG259="MUY ALTA",4,IF('Activos de Informacion'!AG259="ALTA",3,IF('Activos de Informacion'!AG259="MEDIA",2,IF('Activos de Informacion'!AG259="BAJA",1,""))))</f>
        <v/>
      </c>
      <c r="D264" s="49">
        <f t="shared" si="9"/>
        <v>0</v>
      </c>
      <c r="E264" s="49" t="str">
        <f t="shared" si="10"/>
        <v/>
      </c>
    </row>
    <row r="265" spans="1:5" x14ac:dyDescent="0.2">
      <c r="A265" s="49" t="str">
        <f>IF('Activos de Informacion'!Z260="MUY ALTA",4,IF('Activos de Informacion'!Z260="ALTA",3,IF('Activos de Informacion'!Z260="MEDIA",2,IF('Activos de Informacion'!Z260="BAJA",1,""))))</f>
        <v/>
      </c>
      <c r="B265" s="49" t="str">
        <f>IF('Activos de Informacion'!AD260="MUY ALTA",4,IF('Activos de Informacion'!AD260="ALTA",3,IF('Activos de Informacion'!AD260="MEDIA",2,IF('Activos de Informacion'!AD260="BAJA",1,""))))</f>
        <v/>
      </c>
      <c r="C265" s="49" t="str">
        <f>IF('Activos de Informacion'!AG260="MUY ALTA",4,IF('Activos de Informacion'!AG260="ALTA",3,IF('Activos de Informacion'!AG260="MEDIA",2,IF('Activos de Informacion'!AG260="BAJA",1,""))))</f>
        <v/>
      </c>
      <c r="D265" s="49">
        <f t="shared" si="9"/>
        <v>0</v>
      </c>
      <c r="E265" s="49" t="str">
        <f t="shared" si="10"/>
        <v/>
      </c>
    </row>
    <row r="266" spans="1:5" x14ac:dyDescent="0.2">
      <c r="A266" s="49" t="str">
        <f>IF('Activos de Informacion'!Z261="MUY ALTA",4,IF('Activos de Informacion'!Z261="ALTA",3,IF('Activos de Informacion'!Z261="MEDIA",2,IF('Activos de Informacion'!Z261="BAJA",1,""))))</f>
        <v/>
      </c>
      <c r="B266" s="49" t="str">
        <f>IF('Activos de Informacion'!AD261="MUY ALTA",4,IF('Activos de Informacion'!AD261="ALTA",3,IF('Activos de Informacion'!AD261="MEDIA",2,IF('Activos de Informacion'!AD261="BAJA",1,""))))</f>
        <v/>
      </c>
      <c r="C266" s="49" t="str">
        <f>IF('Activos de Informacion'!AG261="MUY ALTA",4,IF('Activos de Informacion'!AG261="ALTA",3,IF('Activos de Informacion'!AG261="MEDIA",2,IF('Activos de Informacion'!AG261="BAJA",1,""))))</f>
        <v/>
      </c>
      <c r="D266" s="49">
        <f t="shared" si="9"/>
        <v>0</v>
      </c>
      <c r="E266" s="49" t="str">
        <f t="shared" si="10"/>
        <v/>
      </c>
    </row>
    <row r="267" spans="1:5" x14ac:dyDescent="0.2">
      <c r="A267" s="49" t="str">
        <f>IF('Activos de Informacion'!Z262="MUY ALTA",4,IF('Activos de Informacion'!Z262="ALTA",3,IF('Activos de Informacion'!Z262="MEDIA",2,IF('Activos de Informacion'!Z262="BAJA",1,""))))</f>
        <v/>
      </c>
      <c r="B267" s="49" t="str">
        <f>IF('Activos de Informacion'!AD262="MUY ALTA",4,IF('Activos de Informacion'!AD262="ALTA",3,IF('Activos de Informacion'!AD262="MEDIA",2,IF('Activos de Informacion'!AD262="BAJA",1,""))))</f>
        <v/>
      </c>
      <c r="C267" s="49" t="str">
        <f>IF('Activos de Informacion'!AG262="MUY ALTA",4,IF('Activos de Informacion'!AG262="ALTA",3,IF('Activos de Informacion'!AG262="MEDIA",2,IF('Activos de Informacion'!AG262="BAJA",1,""))))</f>
        <v/>
      </c>
      <c r="D267" s="49">
        <f t="shared" si="9"/>
        <v>0</v>
      </c>
      <c r="E267" s="49" t="str">
        <f t="shared" si="10"/>
        <v/>
      </c>
    </row>
    <row r="268" spans="1:5" x14ac:dyDescent="0.2">
      <c r="A268" s="49" t="str">
        <f>IF('Activos de Informacion'!Z263="MUY ALTA",4,IF('Activos de Informacion'!Z263="ALTA",3,IF('Activos de Informacion'!Z263="MEDIA",2,IF('Activos de Informacion'!Z263="BAJA",1,""))))</f>
        <v/>
      </c>
      <c r="B268" s="49" t="str">
        <f>IF('Activos de Informacion'!AD263="MUY ALTA",4,IF('Activos de Informacion'!AD263="ALTA",3,IF('Activos de Informacion'!AD263="MEDIA",2,IF('Activos de Informacion'!AD263="BAJA",1,""))))</f>
        <v/>
      </c>
      <c r="C268" s="49" t="str">
        <f>IF('Activos de Informacion'!AG263="MUY ALTA",4,IF('Activos de Informacion'!AG263="ALTA",3,IF('Activos de Informacion'!AG263="MEDIA",2,IF('Activos de Informacion'!AG263="BAJA",1,""))))</f>
        <v/>
      </c>
      <c r="D268" s="49">
        <f t="shared" si="9"/>
        <v>0</v>
      </c>
      <c r="E268" s="49" t="str">
        <f t="shared" si="10"/>
        <v/>
      </c>
    </row>
    <row r="269" spans="1:5" x14ac:dyDescent="0.2">
      <c r="A269" s="49" t="str">
        <f>IF('Activos de Informacion'!Z264="MUY ALTA",4,IF('Activos de Informacion'!Z264="ALTA",3,IF('Activos de Informacion'!Z264="MEDIA",2,IF('Activos de Informacion'!Z264="BAJA",1,""))))</f>
        <v/>
      </c>
      <c r="B269" s="49" t="str">
        <f>IF('Activos de Informacion'!AD264="MUY ALTA",4,IF('Activos de Informacion'!AD264="ALTA",3,IF('Activos de Informacion'!AD264="MEDIA",2,IF('Activos de Informacion'!AD264="BAJA",1,""))))</f>
        <v/>
      </c>
      <c r="C269" s="49" t="str">
        <f>IF('Activos de Informacion'!AG264="MUY ALTA",4,IF('Activos de Informacion'!AG264="ALTA",3,IF('Activos de Informacion'!AG264="MEDIA",2,IF('Activos de Informacion'!AG264="BAJA",1,""))))</f>
        <v/>
      </c>
      <c r="D269" s="49">
        <f t="shared" si="9"/>
        <v>0</v>
      </c>
      <c r="E269" s="49" t="str">
        <f t="shared" si="10"/>
        <v/>
      </c>
    </row>
    <row r="270" spans="1:5" x14ac:dyDescent="0.2">
      <c r="A270" s="49" t="str">
        <f>IF('Activos de Informacion'!Z265="MUY ALTA",4,IF('Activos de Informacion'!Z265="ALTA",3,IF('Activos de Informacion'!Z265="MEDIA",2,IF('Activos de Informacion'!Z265="BAJA",1,""))))</f>
        <v/>
      </c>
      <c r="B270" s="49" t="str">
        <f>IF('Activos de Informacion'!AD265="MUY ALTA",4,IF('Activos de Informacion'!AD265="ALTA",3,IF('Activos de Informacion'!AD265="MEDIA",2,IF('Activos de Informacion'!AD265="BAJA",1,""))))</f>
        <v/>
      </c>
      <c r="C270" s="49" t="str">
        <f>IF('Activos de Informacion'!AG265="MUY ALTA",4,IF('Activos de Informacion'!AG265="ALTA",3,IF('Activos de Informacion'!AG265="MEDIA",2,IF('Activos de Informacion'!AG265="BAJA",1,""))))</f>
        <v/>
      </c>
      <c r="D270" s="49">
        <f t="shared" si="9"/>
        <v>0</v>
      </c>
      <c r="E270" s="49" t="str">
        <f t="shared" si="10"/>
        <v/>
      </c>
    </row>
    <row r="271" spans="1:5" x14ac:dyDescent="0.2">
      <c r="A271" s="49" t="str">
        <f>IF('Activos de Informacion'!Z266="MUY ALTA",4,IF('Activos de Informacion'!Z266="ALTA",3,IF('Activos de Informacion'!Z266="MEDIA",2,IF('Activos de Informacion'!Z266="BAJA",1,""))))</f>
        <v/>
      </c>
      <c r="B271" s="49" t="str">
        <f>IF('Activos de Informacion'!AD266="MUY ALTA",4,IF('Activos de Informacion'!AD266="ALTA",3,IF('Activos de Informacion'!AD266="MEDIA",2,IF('Activos de Informacion'!AD266="BAJA",1,""))))</f>
        <v/>
      </c>
      <c r="C271" s="49" t="str">
        <f>IF('Activos de Informacion'!AG266="MUY ALTA",4,IF('Activos de Informacion'!AG266="ALTA",3,IF('Activos de Informacion'!AG266="MEDIA",2,IF('Activos de Informacion'!AG266="BAJA",1,""))))</f>
        <v/>
      </c>
      <c r="D271" s="49">
        <f t="shared" si="9"/>
        <v>0</v>
      </c>
      <c r="E271" s="49" t="str">
        <f t="shared" si="10"/>
        <v/>
      </c>
    </row>
    <row r="272" spans="1:5" x14ac:dyDescent="0.2">
      <c r="A272" s="49" t="str">
        <f>IF('Activos de Informacion'!Z267="MUY ALTA",4,IF('Activos de Informacion'!Z267="ALTA",3,IF('Activos de Informacion'!Z267="MEDIA",2,IF('Activos de Informacion'!Z267="BAJA",1,""))))</f>
        <v/>
      </c>
      <c r="B272" s="49" t="str">
        <f>IF('Activos de Informacion'!AD267="MUY ALTA",4,IF('Activos de Informacion'!AD267="ALTA",3,IF('Activos de Informacion'!AD267="MEDIA",2,IF('Activos de Informacion'!AD267="BAJA",1,""))))</f>
        <v/>
      </c>
      <c r="C272" s="49" t="str">
        <f>IF('Activos de Informacion'!AG267="MUY ALTA",4,IF('Activos de Informacion'!AG267="ALTA",3,IF('Activos de Informacion'!AG267="MEDIA",2,IF('Activos de Informacion'!AG267="BAJA",1,""))))</f>
        <v/>
      </c>
      <c r="D272" s="49">
        <f t="shared" si="9"/>
        <v>0</v>
      </c>
      <c r="E272" s="49" t="str">
        <f t="shared" si="10"/>
        <v/>
      </c>
    </row>
    <row r="273" spans="1:5" x14ac:dyDescent="0.2">
      <c r="A273" s="49" t="str">
        <f>IF('Activos de Informacion'!Z268="MUY ALTA",4,IF('Activos de Informacion'!Z268="ALTA",3,IF('Activos de Informacion'!Z268="MEDIA",2,IF('Activos de Informacion'!Z268="BAJA",1,""))))</f>
        <v/>
      </c>
      <c r="B273" s="49" t="str">
        <f>IF('Activos de Informacion'!AD268="MUY ALTA",4,IF('Activos de Informacion'!AD268="ALTA",3,IF('Activos de Informacion'!AD268="MEDIA",2,IF('Activos de Informacion'!AD268="BAJA",1,""))))</f>
        <v/>
      </c>
      <c r="C273" s="49" t="str">
        <f>IF('Activos de Informacion'!AG268="MUY ALTA",4,IF('Activos de Informacion'!AG268="ALTA",3,IF('Activos de Informacion'!AG268="MEDIA",2,IF('Activos de Informacion'!AG268="BAJA",1,""))))</f>
        <v/>
      </c>
      <c r="D273" s="49">
        <f t="shared" si="9"/>
        <v>0</v>
      </c>
      <c r="E273" s="49" t="str">
        <f t="shared" si="10"/>
        <v/>
      </c>
    </row>
    <row r="274" spans="1:5" x14ac:dyDescent="0.2">
      <c r="A274" s="49" t="str">
        <f>IF('Activos de Informacion'!Z269="MUY ALTA",4,IF('Activos de Informacion'!Z269="ALTA",3,IF('Activos de Informacion'!Z269="MEDIA",2,IF('Activos de Informacion'!Z269="BAJA",1,""))))</f>
        <v/>
      </c>
      <c r="B274" s="49" t="str">
        <f>IF('Activos de Informacion'!AD269="MUY ALTA",4,IF('Activos de Informacion'!AD269="ALTA",3,IF('Activos de Informacion'!AD269="MEDIA",2,IF('Activos de Informacion'!AD269="BAJA",1,""))))</f>
        <v/>
      </c>
      <c r="C274" s="49" t="str">
        <f>IF('Activos de Informacion'!AG269="MUY ALTA",4,IF('Activos de Informacion'!AG269="ALTA",3,IF('Activos de Informacion'!AG269="MEDIA",2,IF('Activos de Informacion'!AG269="BAJA",1,""))))</f>
        <v/>
      </c>
      <c r="D274" s="49">
        <f t="shared" si="9"/>
        <v>0</v>
      </c>
      <c r="E274" s="49" t="str">
        <f t="shared" si="10"/>
        <v/>
      </c>
    </row>
    <row r="275" spans="1:5" x14ac:dyDescent="0.2">
      <c r="A275" s="49" t="str">
        <f>IF('Activos de Informacion'!Z270="MUY ALTA",4,IF('Activos de Informacion'!Z270="ALTA",3,IF('Activos de Informacion'!Z270="MEDIA",2,IF('Activos de Informacion'!Z270="BAJA",1,""))))</f>
        <v/>
      </c>
      <c r="B275" s="49" t="str">
        <f>IF('Activos de Informacion'!AD270="MUY ALTA",4,IF('Activos de Informacion'!AD270="ALTA",3,IF('Activos de Informacion'!AD270="MEDIA",2,IF('Activos de Informacion'!AD270="BAJA",1,""))))</f>
        <v/>
      </c>
      <c r="C275" s="49" t="str">
        <f>IF('Activos de Informacion'!AG270="MUY ALTA",4,IF('Activos de Informacion'!AG270="ALTA",3,IF('Activos de Informacion'!AG270="MEDIA",2,IF('Activos de Informacion'!AG270="BAJA",1,""))))</f>
        <v/>
      </c>
      <c r="D275" s="49">
        <f t="shared" si="9"/>
        <v>0</v>
      </c>
      <c r="E275" s="49" t="str">
        <f t="shared" si="10"/>
        <v/>
      </c>
    </row>
    <row r="276" spans="1:5" x14ac:dyDescent="0.2">
      <c r="A276" s="49" t="str">
        <f>IF('Activos de Informacion'!Z271="MUY ALTA",4,IF('Activos de Informacion'!Z271="ALTA",3,IF('Activos de Informacion'!Z271="MEDIA",2,IF('Activos de Informacion'!Z271="BAJA",1,""))))</f>
        <v/>
      </c>
      <c r="B276" s="49" t="str">
        <f>IF('Activos de Informacion'!AD271="MUY ALTA",4,IF('Activos de Informacion'!AD271="ALTA",3,IF('Activos de Informacion'!AD271="MEDIA",2,IF('Activos de Informacion'!AD271="BAJA",1,""))))</f>
        <v/>
      </c>
      <c r="C276" s="49" t="str">
        <f>IF('Activos de Informacion'!AG271="MUY ALTA",4,IF('Activos de Informacion'!AG271="ALTA",3,IF('Activos de Informacion'!AG271="MEDIA",2,IF('Activos de Informacion'!AG271="BAJA",1,""))))</f>
        <v/>
      </c>
      <c r="D276" s="49">
        <f t="shared" si="9"/>
        <v>0</v>
      </c>
      <c r="E276" s="49" t="str">
        <f t="shared" si="10"/>
        <v/>
      </c>
    </row>
    <row r="277" spans="1:5" x14ac:dyDescent="0.2">
      <c r="A277" s="49" t="str">
        <f>IF('Activos de Informacion'!Z272="MUY ALTA",4,IF('Activos de Informacion'!Z272="ALTA",3,IF('Activos de Informacion'!Z272="MEDIA",2,IF('Activos de Informacion'!Z272="BAJA",1,""))))</f>
        <v/>
      </c>
      <c r="B277" s="49" t="str">
        <f>IF('Activos de Informacion'!AD272="MUY ALTA",4,IF('Activos de Informacion'!AD272="ALTA",3,IF('Activos de Informacion'!AD272="MEDIA",2,IF('Activos de Informacion'!AD272="BAJA",1,""))))</f>
        <v/>
      </c>
      <c r="C277" s="49" t="str">
        <f>IF('Activos de Informacion'!AG272="MUY ALTA",4,IF('Activos de Informacion'!AG272="ALTA",3,IF('Activos de Informacion'!AG272="MEDIA",2,IF('Activos de Informacion'!AG272="BAJA",1,""))))</f>
        <v/>
      </c>
      <c r="D277" s="49">
        <f t="shared" si="9"/>
        <v>0</v>
      </c>
      <c r="E277" s="49" t="str">
        <f t="shared" si="10"/>
        <v/>
      </c>
    </row>
    <row r="278" spans="1:5" x14ac:dyDescent="0.2">
      <c r="A278" s="49" t="str">
        <f>IF('Activos de Informacion'!Z273="MUY ALTA",4,IF('Activos de Informacion'!Z273="ALTA",3,IF('Activos de Informacion'!Z273="MEDIA",2,IF('Activos de Informacion'!Z273="BAJA",1,""))))</f>
        <v/>
      </c>
      <c r="B278" s="49" t="str">
        <f>IF('Activos de Informacion'!AD273="MUY ALTA",4,IF('Activos de Informacion'!AD273="ALTA",3,IF('Activos de Informacion'!AD273="MEDIA",2,IF('Activos de Informacion'!AD273="BAJA",1,""))))</f>
        <v/>
      </c>
      <c r="C278" s="49" t="str">
        <f>IF('Activos de Informacion'!AG273="MUY ALTA",4,IF('Activos de Informacion'!AG273="ALTA",3,IF('Activos de Informacion'!AG273="MEDIA",2,IF('Activos de Informacion'!AG273="BAJA",1,""))))</f>
        <v/>
      </c>
      <c r="D278" s="49">
        <f t="shared" si="9"/>
        <v>0</v>
      </c>
      <c r="E278" s="49" t="str">
        <f t="shared" si="10"/>
        <v/>
      </c>
    </row>
    <row r="279" spans="1:5" x14ac:dyDescent="0.2">
      <c r="A279" s="49" t="str">
        <f>IF('Activos de Informacion'!Z274="MUY ALTA",4,IF('Activos de Informacion'!Z274="ALTA",3,IF('Activos de Informacion'!Z274="MEDIA",2,IF('Activos de Informacion'!Z274="BAJA",1,""))))</f>
        <v/>
      </c>
      <c r="B279" s="49" t="str">
        <f>IF('Activos de Informacion'!AD274="MUY ALTA",4,IF('Activos de Informacion'!AD274="ALTA",3,IF('Activos de Informacion'!AD274="MEDIA",2,IF('Activos de Informacion'!AD274="BAJA",1,""))))</f>
        <v/>
      </c>
      <c r="C279" s="49" t="str">
        <f>IF('Activos de Informacion'!AG274="MUY ALTA",4,IF('Activos de Informacion'!AG274="ALTA",3,IF('Activos de Informacion'!AG274="MEDIA",2,IF('Activos de Informacion'!AG274="BAJA",1,""))))</f>
        <v/>
      </c>
      <c r="D279" s="49">
        <f t="shared" si="9"/>
        <v>0</v>
      </c>
      <c r="E279" s="49" t="str">
        <f t="shared" si="10"/>
        <v/>
      </c>
    </row>
    <row r="280" spans="1:5" x14ac:dyDescent="0.2">
      <c r="A280" s="49" t="str">
        <f>IF('Activos de Informacion'!Z275="MUY ALTA",4,IF('Activos de Informacion'!Z275="ALTA",3,IF('Activos de Informacion'!Z275="MEDIA",2,IF('Activos de Informacion'!Z275="BAJA",1,""))))</f>
        <v/>
      </c>
      <c r="B280" s="49" t="str">
        <f>IF('Activos de Informacion'!AD275="MUY ALTA",4,IF('Activos de Informacion'!AD275="ALTA",3,IF('Activos de Informacion'!AD275="MEDIA",2,IF('Activos de Informacion'!AD275="BAJA",1,""))))</f>
        <v/>
      </c>
      <c r="C280" s="49" t="str">
        <f>IF('Activos de Informacion'!AG275="MUY ALTA",4,IF('Activos de Informacion'!AG275="ALTA",3,IF('Activos de Informacion'!AG275="MEDIA",2,IF('Activos de Informacion'!AG275="BAJA",1,""))))</f>
        <v/>
      </c>
      <c r="D280" s="49">
        <f t="shared" si="9"/>
        <v>0</v>
      </c>
      <c r="E280" s="49" t="str">
        <f t="shared" si="10"/>
        <v/>
      </c>
    </row>
    <row r="281" spans="1:5" x14ac:dyDescent="0.2">
      <c r="A281" s="49" t="str">
        <f>IF('Activos de Informacion'!Z276="MUY ALTA",4,IF('Activos de Informacion'!Z276="ALTA",3,IF('Activos de Informacion'!Z276="MEDIA",2,IF('Activos de Informacion'!Z276="BAJA",1,""))))</f>
        <v/>
      </c>
      <c r="B281" s="49" t="str">
        <f>IF('Activos de Informacion'!AD276="MUY ALTA",4,IF('Activos de Informacion'!AD276="ALTA",3,IF('Activos de Informacion'!AD276="MEDIA",2,IF('Activos de Informacion'!AD276="BAJA",1,""))))</f>
        <v/>
      </c>
      <c r="C281" s="49" t="str">
        <f>IF('Activos de Informacion'!AG276="MUY ALTA",4,IF('Activos de Informacion'!AG276="ALTA",3,IF('Activos de Informacion'!AG276="MEDIA",2,IF('Activos de Informacion'!AG276="BAJA",1,""))))</f>
        <v/>
      </c>
      <c r="D281" s="49">
        <f t="shared" si="9"/>
        <v>0</v>
      </c>
      <c r="E281" s="49" t="str">
        <f t="shared" si="10"/>
        <v/>
      </c>
    </row>
    <row r="282" spans="1:5" x14ac:dyDescent="0.2">
      <c r="A282" s="49" t="str">
        <f>IF('Activos de Informacion'!Z277="MUY ALTA",4,IF('Activos de Informacion'!Z277="ALTA",3,IF('Activos de Informacion'!Z277="MEDIA",2,IF('Activos de Informacion'!Z277="BAJA",1,""))))</f>
        <v/>
      </c>
      <c r="B282" s="49" t="str">
        <f>IF('Activos de Informacion'!AD277="MUY ALTA",4,IF('Activos de Informacion'!AD277="ALTA",3,IF('Activos de Informacion'!AD277="MEDIA",2,IF('Activos de Informacion'!AD277="BAJA",1,""))))</f>
        <v/>
      </c>
      <c r="C282" s="49" t="str">
        <f>IF('Activos de Informacion'!AG277="MUY ALTA",4,IF('Activos de Informacion'!AG277="ALTA",3,IF('Activos de Informacion'!AG277="MEDIA",2,IF('Activos de Informacion'!AG277="BAJA",1,""))))</f>
        <v/>
      </c>
      <c r="D282" s="49">
        <f t="shared" si="9"/>
        <v>0</v>
      </c>
      <c r="E282" s="49" t="str">
        <f t="shared" si="10"/>
        <v/>
      </c>
    </row>
    <row r="283" spans="1:5" x14ac:dyDescent="0.2">
      <c r="A283" s="49" t="str">
        <f>IF('Activos de Informacion'!Z278="MUY ALTA",4,IF('Activos de Informacion'!Z278="ALTA",3,IF('Activos de Informacion'!Z278="MEDIA",2,IF('Activos de Informacion'!Z278="BAJA",1,""))))</f>
        <v/>
      </c>
      <c r="B283" s="49" t="str">
        <f>IF('Activos de Informacion'!AD278="MUY ALTA",4,IF('Activos de Informacion'!AD278="ALTA",3,IF('Activos de Informacion'!AD278="MEDIA",2,IF('Activos de Informacion'!AD278="BAJA",1,""))))</f>
        <v/>
      </c>
      <c r="C283" s="49" t="str">
        <f>IF('Activos de Informacion'!AG278="MUY ALTA",4,IF('Activos de Informacion'!AG278="ALTA",3,IF('Activos de Informacion'!AG278="MEDIA",2,IF('Activos de Informacion'!AG278="BAJA",1,""))))</f>
        <v/>
      </c>
      <c r="D283" s="49">
        <f t="shared" si="9"/>
        <v>0</v>
      </c>
      <c r="E283" s="49" t="str">
        <f t="shared" si="10"/>
        <v/>
      </c>
    </row>
    <row r="284" spans="1:5" x14ac:dyDescent="0.2">
      <c r="A284" s="49" t="str">
        <f>IF('Activos de Informacion'!Z279="MUY ALTA",4,IF('Activos de Informacion'!Z279="ALTA",3,IF('Activos de Informacion'!Z279="MEDIA",2,IF('Activos de Informacion'!Z279="BAJA",1,""))))</f>
        <v/>
      </c>
      <c r="B284" s="49" t="str">
        <f>IF('Activos de Informacion'!AD279="MUY ALTA",4,IF('Activos de Informacion'!AD279="ALTA",3,IF('Activos de Informacion'!AD279="MEDIA",2,IF('Activos de Informacion'!AD279="BAJA",1,""))))</f>
        <v/>
      </c>
      <c r="C284" s="49" t="str">
        <f>IF('Activos de Informacion'!AG279="MUY ALTA",4,IF('Activos de Informacion'!AG279="ALTA",3,IF('Activos de Informacion'!AG279="MEDIA",2,IF('Activos de Informacion'!AG279="BAJA",1,""))))</f>
        <v/>
      </c>
      <c r="D284" s="49">
        <f t="shared" si="9"/>
        <v>0</v>
      </c>
      <c r="E284" s="49" t="str">
        <f t="shared" si="10"/>
        <v/>
      </c>
    </row>
    <row r="285" spans="1:5" x14ac:dyDescent="0.2">
      <c r="A285" s="49" t="str">
        <f>IF('Activos de Informacion'!Z280="MUY ALTA",4,IF('Activos de Informacion'!Z280="ALTA",3,IF('Activos de Informacion'!Z280="MEDIA",2,IF('Activos de Informacion'!Z280="BAJA",1,""))))</f>
        <v/>
      </c>
      <c r="B285" s="49" t="str">
        <f>IF('Activos de Informacion'!AD280="MUY ALTA",4,IF('Activos de Informacion'!AD280="ALTA",3,IF('Activos de Informacion'!AD280="MEDIA",2,IF('Activos de Informacion'!AD280="BAJA",1,""))))</f>
        <v/>
      </c>
      <c r="C285" s="49" t="str">
        <f>IF('Activos de Informacion'!AG280="MUY ALTA",4,IF('Activos de Informacion'!AG280="ALTA",3,IF('Activos de Informacion'!AG280="MEDIA",2,IF('Activos de Informacion'!AG280="BAJA",1,""))))</f>
        <v/>
      </c>
      <c r="D285" s="49">
        <f t="shared" si="9"/>
        <v>0</v>
      </c>
      <c r="E285" s="49" t="str">
        <f t="shared" si="10"/>
        <v/>
      </c>
    </row>
    <row r="286" spans="1:5" x14ac:dyDescent="0.2">
      <c r="A286" s="49" t="str">
        <f>IF('Activos de Informacion'!Z281="MUY ALTA",4,IF('Activos de Informacion'!Z281="ALTA",3,IF('Activos de Informacion'!Z281="MEDIA",2,IF('Activos de Informacion'!Z281="BAJA",1,""))))</f>
        <v/>
      </c>
      <c r="B286" s="49" t="str">
        <f>IF('Activos de Informacion'!AD281="MUY ALTA",4,IF('Activos de Informacion'!AD281="ALTA",3,IF('Activos de Informacion'!AD281="MEDIA",2,IF('Activos de Informacion'!AD281="BAJA",1,""))))</f>
        <v/>
      </c>
      <c r="C286" s="49" t="str">
        <f>IF('Activos de Informacion'!AG281="MUY ALTA",4,IF('Activos de Informacion'!AG281="ALTA",3,IF('Activos de Informacion'!AG281="MEDIA",2,IF('Activos de Informacion'!AG281="BAJA",1,""))))</f>
        <v/>
      </c>
      <c r="D286" s="49">
        <f t="shared" si="9"/>
        <v>0</v>
      </c>
      <c r="E286" s="49" t="str">
        <f t="shared" si="10"/>
        <v/>
      </c>
    </row>
    <row r="287" spans="1:5" x14ac:dyDescent="0.2">
      <c r="A287" s="49" t="str">
        <f>IF('Activos de Informacion'!Z282="MUY ALTA",4,IF('Activos de Informacion'!Z282="ALTA",3,IF('Activos de Informacion'!Z282="MEDIA",2,IF('Activos de Informacion'!Z282="BAJA",1,""))))</f>
        <v/>
      </c>
      <c r="B287" s="49" t="str">
        <f>IF('Activos de Informacion'!AD282="MUY ALTA",4,IF('Activos de Informacion'!AD282="ALTA",3,IF('Activos de Informacion'!AD282="MEDIA",2,IF('Activos de Informacion'!AD282="BAJA",1,""))))</f>
        <v/>
      </c>
      <c r="C287" s="49" t="str">
        <f>IF('Activos de Informacion'!AG282="MUY ALTA",4,IF('Activos de Informacion'!AG282="ALTA",3,IF('Activos de Informacion'!AG282="MEDIA",2,IF('Activos de Informacion'!AG282="BAJA",1,""))))</f>
        <v/>
      </c>
      <c r="D287" s="49">
        <f t="shared" si="9"/>
        <v>0</v>
      </c>
      <c r="E287" s="49" t="str">
        <f t="shared" si="10"/>
        <v/>
      </c>
    </row>
    <row r="288" spans="1:5" x14ac:dyDescent="0.2">
      <c r="A288" s="49" t="str">
        <f>IF('Activos de Informacion'!Z283="MUY ALTA",4,IF('Activos de Informacion'!Z283="ALTA",3,IF('Activos de Informacion'!Z283="MEDIA",2,IF('Activos de Informacion'!Z283="BAJA",1,""))))</f>
        <v/>
      </c>
      <c r="B288" s="49" t="str">
        <f>IF('Activos de Informacion'!AD283="MUY ALTA",4,IF('Activos de Informacion'!AD283="ALTA",3,IF('Activos de Informacion'!AD283="MEDIA",2,IF('Activos de Informacion'!AD283="BAJA",1,""))))</f>
        <v/>
      </c>
      <c r="C288" s="49" t="str">
        <f>IF('Activos de Informacion'!AG283="MUY ALTA",4,IF('Activos de Informacion'!AG283="ALTA",3,IF('Activos de Informacion'!AG283="MEDIA",2,IF('Activos de Informacion'!AG283="BAJA",1,""))))</f>
        <v/>
      </c>
      <c r="D288" s="49">
        <f t="shared" si="9"/>
        <v>0</v>
      </c>
      <c r="E288" s="49" t="str">
        <f t="shared" si="10"/>
        <v/>
      </c>
    </row>
    <row r="289" spans="1:5" x14ac:dyDescent="0.2">
      <c r="A289" s="49" t="str">
        <f>IF('Activos de Informacion'!Z284="MUY ALTA",4,IF('Activos de Informacion'!Z284="ALTA",3,IF('Activos de Informacion'!Z284="MEDIA",2,IF('Activos de Informacion'!Z284="BAJA",1,""))))</f>
        <v/>
      </c>
      <c r="B289" s="49" t="str">
        <f>IF('Activos de Informacion'!AD284="MUY ALTA",4,IF('Activos de Informacion'!AD284="ALTA",3,IF('Activos de Informacion'!AD284="MEDIA",2,IF('Activos de Informacion'!AD284="BAJA",1,""))))</f>
        <v/>
      </c>
      <c r="C289" s="49" t="str">
        <f>IF('Activos de Informacion'!AG284="MUY ALTA",4,IF('Activos de Informacion'!AG284="ALTA",3,IF('Activos de Informacion'!AG284="MEDIA",2,IF('Activos de Informacion'!AG284="BAJA",1,""))))</f>
        <v/>
      </c>
      <c r="D289" s="49">
        <f t="shared" si="9"/>
        <v>0</v>
      </c>
      <c r="E289" s="49" t="str">
        <f t="shared" si="10"/>
        <v/>
      </c>
    </row>
    <row r="290" spans="1:5" x14ac:dyDescent="0.2">
      <c r="A290" s="49" t="str">
        <f>IF('Activos de Informacion'!Z285="MUY ALTA",4,IF('Activos de Informacion'!Z285="ALTA",3,IF('Activos de Informacion'!Z285="MEDIA",2,IF('Activos de Informacion'!Z285="BAJA",1,""))))</f>
        <v/>
      </c>
      <c r="B290" s="49" t="str">
        <f>IF('Activos de Informacion'!AD285="MUY ALTA",4,IF('Activos de Informacion'!AD285="ALTA",3,IF('Activos de Informacion'!AD285="MEDIA",2,IF('Activos de Informacion'!AD285="BAJA",1,""))))</f>
        <v/>
      </c>
      <c r="C290" s="49" t="str">
        <f>IF('Activos de Informacion'!AG285="MUY ALTA",4,IF('Activos de Informacion'!AG285="ALTA",3,IF('Activos de Informacion'!AG285="MEDIA",2,IF('Activos de Informacion'!AG285="BAJA",1,""))))</f>
        <v/>
      </c>
      <c r="D290" s="49">
        <f t="shared" si="9"/>
        <v>0</v>
      </c>
      <c r="E290" s="49" t="str">
        <f t="shared" si="10"/>
        <v/>
      </c>
    </row>
    <row r="291" spans="1:5" x14ac:dyDescent="0.2">
      <c r="A291" s="49" t="str">
        <f>IF('Activos de Informacion'!Z286="MUY ALTA",4,IF('Activos de Informacion'!Z286="ALTA",3,IF('Activos de Informacion'!Z286="MEDIA",2,IF('Activos de Informacion'!Z286="BAJA",1,""))))</f>
        <v/>
      </c>
      <c r="B291" s="49" t="str">
        <f>IF('Activos de Informacion'!AD286="MUY ALTA",4,IF('Activos de Informacion'!AD286="ALTA",3,IF('Activos de Informacion'!AD286="MEDIA",2,IF('Activos de Informacion'!AD286="BAJA",1,""))))</f>
        <v/>
      </c>
      <c r="C291" s="49" t="str">
        <f>IF('Activos de Informacion'!AG286="MUY ALTA",4,IF('Activos de Informacion'!AG286="ALTA",3,IF('Activos de Informacion'!AG286="MEDIA",2,IF('Activos de Informacion'!AG286="BAJA",1,""))))</f>
        <v/>
      </c>
      <c r="D291" s="49">
        <f t="shared" si="9"/>
        <v>0</v>
      </c>
      <c r="E291" s="49" t="str">
        <f t="shared" si="10"/>
        <v/>
      </c>
    </row>
    <row r="292" spans="1:5" x14ac:dyDescent="0.2">
      <c r="A292" s="49" t="str">
        <f>IF('Activos de Informacion'!Z287="MUY ALTA",4,IF('Activos de Informacion'!Z287="ALTA",3,IF('Activos de Informacion'!Z287="MEDIA",2,IF('Activos de Informacion'!Z287="BAJA",1,""))))</f>
        <v/>
      </c>
      <c r="B292" s="49" t="str">
        <f>IF('Activos de Informacion'!AD287="MUY ALTA",4,IF('Activos de Informacion'!AD287="ALTA",3,IF('Activos de Informacion'!AD287="MEDIA",2,IF('Activos de Informacion'!AD287="BAJA",1,""))))</f>
        <v/>
      </c>
      <c r="C292" s="49" t="str">
        <f>IF('Activos de Informacion'!AG287="MUY ALTA",4,IF('Activos de Informacion'!AG287="ALTA",3,IF('Activos de Informacion'!AG287="MEDIA",2,IF('Activos de Informacion'!AG287="BAJA",1,""))))</f>
        <v/>
      </c>
      <c r="D292" s="49">
        <f t="shared" si="9"/>
        <v>0</v>
      </c>
      <c r="E292" s="49" t="str">
        <f t="shared" si="10"/>
        <v/>
      </c>
    </row>
    <row r="293" spans="1:5" x14ac:dyDescent="0.2">
      <c r="A293" s="49" t="str">
        <f>IF('Activos de Informacion'!Z288="MUY ALTA",4,IF('Activos de Informacion'!Z288="ALTA",3,IF('Activos de Informacion'!Z288="MEDIA",2,IF('Activos de Informacion'!Z288="BAJA",1,""))))</f>
        <v/>
      </c>
      <c r="B293" s="49" t="str">
        <f>IF('Activos de Informacion'!AD288="MUY ALTA",4,IF('Activos de Informacion'!AD288="ALTA",3,IF('Activos de Informacion'!AD288="MEDIA",2,IF('Activos de Informacion'!AD288="BAJA",1,""))))</f>
        <v/>
      </c>
      <c r="C293" s="49" t="str">
        <f>IF('Activos de Informacion'!AG288="MUY ALTA",4,IF('Activos de Informacion'!AG288="ALTA",3,IF('Activos de Informacion'!AG288="MEDIA",2,IF('Activos de Informacion'!AG288="BAJA",1,""))))</f>
        <v/>
      </c>
      <c r="D293" s="49">
        <f t="shared" si="9"/>
        <v>0</v>
      </c>
      <c r="E293" s="49" t="str">
        <f t="shared" si="10"/>
        <v/>
      </c>
    </row>
    <row r="294" spans="1:5" x14ac:dyDescent="0.2">
      <c r="A294" s="49" t="str">
        <f>IF('Activos de Informacion'!Z289="MUY ALTA",4,IF('Activos de Informacion'!Z289="ALTA",3,IF('Activos de Informacion'!Z289="MEDIA",2,IF('Activos de Informacion'!Z289="BAJA",1,""))))</f>
        <v/>
      </c>
      <c r="B294" s="49" t="str">
        <f>IF('Activos de Informacion'!AD289="MUY ALTA",4,IF('Activos de Informacion'!AD289="ALTA",3,IF('Activos de Informacion'!AD289="MEDIA",2,IF('Activos de Informacion'!AD289="BAJA",1,""))))</f>
        <v/>
      </c>
      <c r="C294" s="49" t="str">
        <f>IF('Activos de Informacion'!AG289="MUY ALTA",4,IF('Activos de Informacion'!AG289="ALTA",3,IF('Activos de Informacion'!AG289="MEDIA",2,IF('Activos de Informacion'!AG289="BAJA",1,""))))</f>
        <v/>
      </c>
      <c r="D294" s="49">
        <f t="shared" si="9"/>
        <v>0</v>
      </c>
      <c r="E294" s="49" t="str">
        <f t="shared" si="10"/>
        <v/>
      </c>
    </row>
    <row r="295" spans="1:5" x14ac:dyDescent="0.2">
      <c r="A295" s="49" t="str">
        <f>IF('Activos de Informacion'!Z290="MUY ALTA",4,IF('Activos de Informacion'!Z290="ALTA",3,IF('Activos de Informacion'!Z290="MEDIA",2,IF('Activos de Informacion'!Z290="BAJA",1,""))))</f>
        <v/>
      </c>
      <c r="B295" s="49" t="str">
        <f>IF('Activos de Informacion'!AD290="MUY ALTA",4,IF('Activos de Informacion'!AD290="ALTA",3,IF('Activos de Informacion'!AD290="MEDIA",2,IF('Activos de Informacion'!AD290="BAJA",1,""))))</f>
        <v/>
      </c>
      <c r="C295" s="49" t="str">
        <f>IF('Activos de Informacion'!AG290="MUY ALTA",4,IF('Activos de Informacion'!AG290="ALTA",3,IF('Activos de Informacion'!AG290="MEDIA",2,IF('Activos de Informacion'!AG290="BAJA",1,""))))</f>
        <v/>
      </c>
      <c r="D295" s="49">
        <f t="shared" si="9"/>
        <v>0</v>
      </c>
      <c r="E295" s="49" t="str">
        <f t="shared" si="10"/>
        <v/>
      </c>
    </row>
    <row r="296" spans="1:5" x14ac:dyDescent="0.2">
      <c r="A296" s="49" t="str">
        <f>IF('Activos de Informacion'!Z291="MUY ALTA",4,IF('Activos de Informacion'!Z291="ALTA",3,IF('Activos de Informacion'!Z291="MEDIA",2,IF('Activos de Informacion'!Z291="BAJA",1,""))))</f>
        <v/>
      </c>
      <c r="B296" s="49" t="str">
        <f>IF('Activos de Informacion'!AD291="MUY ALTA",4,IF('Activos de Informacion'!AD291="ALTA",3,IF('Activos de Informacion'!AD291="MEDIA",2,IF('Activos de Informacion'!AD291="BAJA",1,""))))</f>
        <v/>
      </c>
      <c r="C296" s="49" t="str">
        <f>IF('Activos de Informacion'!AG291="MUY ALTA",4,IF('Activos de Informacion'!AG291="ALTA",3,IF('Activos de Informacion'!AG291="MEDIA",2,IF('Activos de Informacion'!AG291="BAJA",1,""))))</f>
        <v/>
      </c>
      <c r="D296" s="49">
        <f t="shared" si="9"/>
        <v>0</v>
      </c>
      <c r="E296" s="49" t="str">
        <f t="shared" si="10"/>
        <v/>
      </c>
    </row>
    <row r="297" spans="1:5" x14ac:dyDescent="0.2">
      <c r="A297" s="49" t="str">
        <f>IF('Activos de Informacion'!Z292="MUY ALTA",4,IF('Activos de Informacion'!Z292="ALTA",3,IF('Activos de Informacion'!Z292="MEDIA",2,IF('Activos de Informacion'!Z292="BAJA",1,""))))</f>
        <v/>
      </c>
      <c r="B297" s="49" t="str">
        <f>IF('Activos de Informacion'!AD292="MUY ALTA",4,IF('Activos de Informacion'!AD292="ALTA",3,IF('Activos de Informacion'!AD292="MEDIA",2,IF('Activos de Informacion'!AD292="BAJA",1,""))))</f>
        <v/>
      </c>
      <c r="C297" s="49" t="str">
        <f>IF('Activos de Informacion'!AG292="MUY ALTA",4,IF('Activos de Informacion'!AG292="ALTA",3,IF('Activos de Informacion'!AG292="MEDIA",2,IF('Activos de Informacion'!AG292="BAJA",1,""))))</f>
        <v/>
      </c>
      <c r="D297" s="49">
        <f t="shared" si="9"/>
        <v>0</v>
      </c>
      <c r="E297" s="49" t="str">
        <f t="shared" si="10"/>
        <v/>
      </c>
    </row>
    <row r="298" spans="1:5" x14ac:dyDescent="0.2">
      <c r="A298" s="49" t="str">
        <f>IF('Activos de Informacion'!Z293="MUY ALTA",4,IF('Activos de Informacion'!Z293="ALTA",3,IF('Activos de Informacion'!Z293="MEDIA",2,IF('Activos de Informacion'!Z293="BAJA",1,""))))</f>
        <v/>
      </c>
      <c r="B298" s="49" t="str">
        <f>IF('Activos de Informacion'!AD293="MUY ALTA",4,IF('Activos de Informacion'!AD293="ALTA",3,IF('Activos de Informacion'!AD293="MEDIA",2,IF('Activos de Informacion'!AD293="BAJA",1,""))))</f>
        <v/>
      </c>
      <c r="C298" s="49" t="str">
        <f>IF('Activos de Informacion'!AG293="MUY ALTA",4,IF('Activos de Informacion'!AG293="ALTA",3,IF('Activos de Informacion'!AG293="MEDIA",2,IF('Activos de Informacion'!AG293="BAJA",1,""))))</f>
        <v/>
      </c>
      <c r="D298" s="49">
        <f t="shared" si="9"/>
        <v>0</v>
      </c>
      <c r="E298" s="49" t="str">
        <f t="shared" si="10"/>
        <v/>
      </c>
    </row>
    <row r="299" spans="1:5" x14ac:dyDescent="0.2">
      <c r="A299" s="49" t="str">
        <f>IF('Activos de Informacion'!Z294="MUY ALTA",4,IF('Activos de Informacion'!Z294="ALTA",3,IF('Activos de Informacion'!Z294="MEDIA",2,IF('Activos de Informacion'!Z294="BAJA",1,""))))</f>
        <v/>
      </c>
      <c r="B299" s="49" t="str">
        <f>IF('Activos de Informacion'!AD294="MUY ALTA",4,IF('Activos de Informacion'!AD294="ALTA",3,IF('Activos de Informacion'!AD294="MEDIA",2,IF('Activos de Informacion'!AD294="BAJA",1,""))))</f>
        <v/>
      </c>
      <c r="C299" s="49" t="str">
        <f>IF('Activos de Informacion'!AG294="MUY ALTA",4,IF('Activos de Informacion'!AG294="ALTA",3,IF('Activos de Informacion'!AG294="MEDIA",2,IF('Activos de Informacion'!AG294="BAJA",1,""))))</f>
        <v/>
      </c>
      <c r="D299" s="49">
        <f t="shared" si="9"/>
        <v>0</v>
      </c>
      <c r="E299" s="49" t="str">
        <f t="shared" si="10"/>
        <v/>
      </c>
    </row>
    <row r="300" spans="1:5" x14ac:dyDescent="0.2">
      <c r="A300" s="49" t="str">
        <f>IF('Activos de Informacion'!Z295="MUY ALTA",4,IF('Activos de Informacion'!Z295="ALTA",3,IF('Activos de Informacion'!Z295="MEDIA",2,IF('Activos de Informacion'!Z295="BAJA",1,""))))</f>
        <v/>
      </c>
      <c r="B300" s="49" t="str">
        <f>IF('Activos de Informacion'!AD295="MUY ALTA",4,IF('Activos de Informacion'!AD295="ALTA",3,IF('Activos de Informacion'!AD295="MEDIA",2,IF('Activos de Informacion'!AD295="BAJA",1,""))))</f>
        <v/>
      </c>
      <c r="C300" s="49" t="str">
        <f>IF('Activos de Informacion'!AG295="MUY ALTA",4,IF('Activos de Informacion'!AG295="ALTA",3,IF('Activos de Informacion'!AG295="MEDIA",2,IF('Activos de Informacion'!AG295="BAJA",1,""))))</f>
        <v/>
      </c>
      <c r="D300" s="49">
        <f t="shared" si="9"/>
        <v>0</v>
      </c>
      <c r="E300" s="49" t="str">
        <f t="shared" si="10"/>
        <v/>
      </c>
    </row>
    <row r="301" spans="1:5" x14ac:dyDescent="0.2">
      <c r="A301" s="49" t="str">
        <f>IF('Activos de Informacion'!Z296="MUY ALTA",4,IF('Activos de Informacion'!Z296="ALTA",3,IF('Activos de Informacion'!Z296="MEDIA",2,IF('Activos de Informacion'!Z296="BAJA",1,""))))</f>
        <v/>
      </c>
      <c r="B301" s="49" t="str">
        <f>IF('Activos de Informacion'!AD296="MUY ALTA",4,IF('Activos de Informacion'!AD296="ALTA",3,IF('Activos de Informacion'!AD296="MEDIA",2,IF('Activos de Informacion'!AD296="BAJA",1,""))))</f>
        <v/>
      </c>
      <c r="C301" s="49" t="str">
        <f>IF('Activos de Informacion'!AG296="MUY ALTA",4,IF('Activos de Informacion'!AG296="ALTA",3,IF('Activos de Informacion'!AG296="MEDIA",2,IF('Activos de Informacion'!AG296="BAJA",1,""))))</f>
        <v/>
      </c>
      <c r="D301" s="49">
        <f t="shared" si="9"/>
        <v>0</v>
      </c>
      <c r="E301" s="49" t="str">
        <f t="shared" si="10"/>
        <v/>
      </c>
    </row>
    <row r="302" spans="1:5" x14ac:dyDescent="0.2">
      <c r="A302" s="49" t="str">
        <f>IF('Activos de Informacion'!Z297="MUY ALTA",4,IF('Activos de Informacion'!Z297="ALTA",3,IF('Activos de Informacion'!Z297="MEDIA",2,IF('Activos de Informacion'!Z297="BAJA",1,""))))</f>
        <v/>
      </c>
      <c r="B302" s="49" t="str">
        <f>IF('Activos de Informacion'!AD297="MUY ALTA",4,IF('Activos de Informacion'!AD297="ALTA",3,IF('Activos de Informacion'!AD297="MEDIA",2,IF('Activos de Informacion'!AD297="BAJA",1,""))))</f>
        <v/>
      </c>
      <c r="C302" s="49" t="str">
        <f>IF('Activos de Informacion'!AG297="MUY ALTA",4,IF('Activos de Informacion'!AG297="ALTA",3,IF('Activos de Informacion'!AG297="MEDIA",2,IF('Activos de Informacion'!AG297="BAJA",1,""))))</f>
        <v/>
      </c>
      <c r="D302" s="49">
        <f t="shared" si="9"/>
        <v>0</v>
      </c>
      <c r="E302" s="49" t="str">
        <f t="shared" si="10"/>
        <v/>
      </c>
    </row>
    <row r="303" spans="1:5" x14ac:dyDescent="0.2">
      <c r="A303" s="49" t="str">
        <f>IF('Activos de Informacion'!Z298="MUY ALTA",4,IF('Activos de Informacion'!Z298="ALTA",3,IF('Activos de Informacion'!Z298="MEDIA",2,IF('Activos de Informacion'!Z298="BAJA",1,""))))</f>
        <v/>
      </c>
      <c r="B303" s="49" t="str">
        <f>IF('Activos de Informacion'!AD298="MUY ALTA",4,IF('Activos de Informacion'!AD298="ALTA",3,IF('Activos de Informacion'!AD298="MEDIA",2,IF('Activos de Informacion'!AD298="BAJA",1,""))))</f>
        <v/>
      </c>
      <c r="C303" s="49" t="str">
        <f>IF('Activos de Informacion'!AG298="MUY ALTA",4,IF('Activos de Informacion'!AG298="ALTA",3,IF('Activos de Informacion'!AG298="MEDIA",2,IF('Activos de Informacion'!AG298="BAJA",1,""))))</f>
        <v/>
      </c>
      <c r="D303" s="49">
        <f t="shared" si="9"/>
        <v>0</v>
      </c>
      <c r="E303" s="49" t="str">
        <f t="shared" si="10"/>
        <v/>
      </c>
    </row>
    <row r="304" spans="1:5" x14ac:dyDescent="0.2">
      <c r="A304" s="49" t="str">
        <f>IF('Activos de Informacion'!Z299="MUY ALTA",4,IF('Activos de Informacion'!Z299="ALTA",3,IF('Activos de Informacion'!Z299="MEDIA",2,IF('Activos de Informacion'!Z299="BAJA",1,""))))</f>
        <v/>
      </c>
      <c r="B304" s="49" t="str">
        <f>IF('Activos de Informacion'!AD299="MUY ALTA",4,IF('Activos de Informacion'!AD299="ALTA",3,IF('Activos de Informacion'!AD299="MEDIA",2,IF('Activos de Informacion'!AD299="BAJA",1,""))))</f>
        <v/>
      </c>
      <c r="C304" s="49" t="str">
        <f>IF('Activos de Informacion'!AG299="MUY ALTA",4,IF('Activos de Informacion'!AG299="ALTA",3,IF('Activos de Informacion'!AG299="MEDIA",2,IF('Activos de Informacion'!AG299="BAJA",1,""))))</f>
        <v/>
      </c>
      <c r="D304" s="49">
        <f t="shared" si="9"/>
        <v>0</v>
      </c>
      <c r="E304" s="49" t="str">
        <f t="shared" si="10"/>
        <v/>
      </c>
    </row>
    <row r="305" spans="1:5" x14ac:dyDescent="0.2">
      <c r="A305" s="49" t="str">
        <f>IF('Activos de Informacion'!Z300="MUY ALTA",4,IF('Activos de Informacion'!Z300="ALTA",3,IF('Activos de Informacion'!Z300="MEDIA",2,IF('Activos de Informacion'!Z300="BAJA",1,""))))</f>
        <v/>
      </c>
      <c r="B305" s="49" t="str">
        <f>IF('Activos de Informacion'!AD300="MUY ALTA",4,IF('Activos de Informacion'!AD300="ALTA",3,IF('Activos de Informacion'!AD300="MEDIA",2,IF('Activos de Informacion'!AD300="BAJA",1,""))))</f>
        <v/>
      </c>
      <c r="C305" s="49" t="str">
        <f>IF('Activos de Informacion'!AG300="MUY ALTA",4,IF('Activos de Informacion'!AG300="ALTA",3,IF('Activos de Informacion'!AG300="MEDIA",2,IF('Activos de Informacion'!AG300="BAJA",1,""))))</f>
        <v/>
      </c>
      <c r="D305" s="49">
        <f t="shared" si="9"/>
        <v>0</v>
      </c>
      <c r="E305" s="49" t="str">
        <f t="shared" si="10"/>
        <v/>
      </c>
    </row>
    <row r="306" spans="1:5" x14ac:dyDescent="0.2">
      <c r="A306" s="49" t="str">
        <f>IF('Activos de Informacion'!Z301="MUY ALTA",4,IF('Activos de Informacion'!Z301="ALTA",3,IF('Activos de Informacion'!Z301="MEDIA",2,IF('Activos de Informacion'!Z301="BAJA",1,""))))</f>
        <v/>
      </c>
      <c r="B306" s="49" t="str">
        <f>IF('Activos de Informacion'!AD301="MUY ALTA",4,IF('Activos de Informacion'!AD301="ALTA",3,IF('Activos de Informacion'!AD301="MEDIA",2,IF('Activos de Informacion'!AD301="BAJA",1,""))))</f>
        <v/>
      </c>
      <c r="C306" s="49" t="str">
        <f>IF('Activos de Informacion'!AG301="MUY ALTA",4,IF('Activos de Informacion'!AG301="ALTA",3,IF('Activos de Informacion'!AG301="MEDIA",2,IF('Activos de Informacion'!AG301="BAJA",1,""))))</f>
        <v/>
      </c>
      <c r="D306" s="49">
        <f t="shared" si="9"/>
        <v>0</v>
      </c>
      <c r="E306" s="49" t="str">
        <f t="shared" si="10"/>
        <v/>
      </c>
    </row>
    <row r="307" spans="1:5" x14ac:dyDescent="0.2">
      <c r="A307" s="49" t="str">
        <f>IF('Activos de Informacion'!Z302="MUY ALTA",4,IF('Activos de Informacion'!Z302="ALTA",3,IF('Activos de Informacion'!Z302="MEDIA",2,IF('Activos de Informacion'!Z302="BAJA",1,""))))</f>
        <v/>
      </c>
      <c r="B307" s="49" t="str">
        <f>IF('Activos de Informacion'!AD302="MUY ALTA",4,IF('Activos de Informacion'!AD302="ALTA",3,IF('Activos de Informacion'!AD302="MEDIA",2,IF('Activos de Informacion'!AD302="BAJA",1,""))))</f>
        <v/>
      </c>
      <c r="C307" s="49" t="str">
        <f>IF('Activos de Informacion'!AG302="MUY ALTA",4,IF('Activos de Informacion'!AG302="ALTA",3,IF('Activos de Informacion'!AG302="MEDIA",2,IF('Activos de Informacion'!AG302="BAJA",1,""))))</f>
        <v/>
      </c>
      <c r="D307" s="49">
        <f t="shared" si="9"/>
        <v>0</v>
      </c>
      <c r="E307" s="49" t="str">
        <f t="shared" si="10"/>
        <v/>
      </c>
    </row>
    <row r="308" spans="1:5" x14ac:dyDescent="0.2">
      <c r="A308" s="49" t="str">
        <f>IF('Activos de Informacion'!Z303="MUY ALTA",4,IF('Activos de Informacion'!Z303="ALTA",3,IF('Activos de Informacion'!Z303="MEDIA",2,IF('Activos de Informacion'!Z303="BAJA",1,""))))</f>
        <v/>
      </c>
      <c r="B308" s="49" t="str">
        <f>IF('Activos de Informacion'!AD303="MUY ALTA",4,IF('Activos de Informacion'!AD303="ALTA",3,IF('Activos de Informacion'!AD303="MEDIA",2,IF('Activos de Informacion'!AD303="BAJA",1,""))))</f>
        <v/>
      </c>
      <c r="C308" s="49" t="str">
        <f>IF('Activos de Informacion'!AG303="MUY ALTA",4,IF('Activos de Informacion'!AG303="ALTA",3,IF('Activos de Informacion'!AG303="MEDIA",2,IF('Activos de Informacion'!AG303="BAJA",1,""))))</f>
        <v/>
      </c>
      <c r="D308" s="49">
        <f t="shared" si="9"/>
        <v>0</v>
      </c>
      <c r="E308" s="49" t="str">
        <f t="shared" si="10"/>
        <v/>
      </c>
    </row>
    <row r="309" spans="1:5" x14ac:dyDescent="0.2">
      <c r="A309" s="49" t="str">
        <f>IF('Activos de Informacion'!Z304="MUY ALTA",4,IF('Activos de Informacion'!Z304="ALTA",3,IF('Activos de Informacion'!Z304="MEDIA",2,IF('Activos de Informacion'!Z304="BAJA",1,""))))</f>
        <v/>
      </c>
      <c r="B309" s="49" t="str">
        <f>IF('Activos de Informacion'!AD304="MUY ALTA",4,IF('Activos de Informacion'!AD304="ALTA",3,IF('Activos de Informacion'!AD304="MEDIA",2,IF('Activos de Informacion'!AD304="BAJA",1,""))))</f>
        <v/>
      </c>
      <c r="C309" s="49" t="str">
        <f>IF('Activos de Informacion'!AG304="MUY ALTA",4,IF('Activos de Informacion'!AG304="ALTA",3,IF('Activos de Informacion'!AG304="MEDIA",2,IF('Activos de Informacion'!AG304="BAJA",1,""))))</f>
        <v/>
      </c>
      <c r="D309" s="49">
        <f t="shared" si="9"/>
        <v>0</v>
      </c>
      <c r="E309" s="49" t="str">
        <f t="shared" si="10"/>
        <v/>
      </c>
    </row>
    <row r="310" spans="1:5" x14ac:dyDescent="0.2">
      <c r="A310" s="49" t="str">
        <f>IF('Activos de Informacion'!Z305="MUY ALTA",4,IF('Activos de Informacion'!Z305="ALTA",3,IF('Activos de Informacion'!Z305="MEDIA",2,IF('Activos de Informacion'!Z305="BAJA",1,""))))</f>
        <v/>
      </c>
      <c r="B310" s="49" t="str">
        <f>IF('Activos de Informacion'!AD305="MUY ALTA",4,IF('Activos de Informacion'!AD305="ALTA",3,IF('Activos de Informacion'!AD305="MEDIA",2,IF('Activos de Informacion'!AD305="BAJA",1,""))))</f>
        <v/>
      </c>
      <c r="C310" s="49" t="str">
        <f>IF('Activos de Informacion'!AG305="MUY ALTA",4,IF('Activos de Informacion'!AG305="ALTA",3,IF('Activos de Informacion'!AG305="MEDIA",2,IF('Activos de Informacion'!AG305="BAJA",1,""))))</f>
        <v/>
      </c>
      <c r="D310" s="49">
        <f t="shared" si="9"/>
        <v>0</v>
      </c>
      <c r="E310" s="49" t="str">
        <f t="shared" si="10"/>
        <v/>
      </c>
    </row>
    <row r="311" spans="1:5" x14ac:dyDescent="0.2">
      <c r="A311" s="49" t="str">
        <f>IF('Activos de Informacion'!Z306="MUY ALTA",4,IF('Activos de Informacion'!Z306="ALTA",3,IF('Activos de Informacion'!Z306="MEDIA",2,IF('Activos de Informacion'!Z306="BAJA",1,""))))</f>
        <v/>
      </c>
      <c r="B311" s="49" t="str">
        <f>IF('Activos de Informacion'!AD306="MUY ALTA",4,IF('Activos de Informacion'!AD306="ALTA",3,IF('Activos de Informacion'!AD306="MEDIA",2,IF('Activos de Informacion'!AD306="BAJA",1,""))))</f>
        <v/>
      </c>
      <c r="C311" s="49" t="str">
        <f>IF('Activos de Informacion'!AG306="MUY ALTA",4,IF('Activos de Informacion'!AG306="ALTA",3,IF('Activos de Informacion'!AG306="MEDIA",2,IF('Activos de Informacion'!AG306="BAJA",1,""))))</f>
        <v/>
      </c>
      <c r="D311" s="49">
        <f t="shared" si="9"/>
        <v>0</v>
      </c>
      <c r="E311" s="49" t="str">
        <f t="shared" si="10"/>
        <v/>
      </c>
    </row>
    <row r="312" spans="1:5" x14ac:dyDescent="0.2">
      <c r="A312" s="49" t="str">
        <f>IF('Activos de Informacion'!Z307="MUY ALTA",4,IF('Activos de Informacion'!Z307="ALTA",3,IF('Activos de Informacion'!Z307="MEDIA",2,IF('Activos de Informacion'!Z307="BAJA",1,""))))</f>
        <v/>
      </c>
      <c r="B312" s="49" t="str">
        <f>IF('Activos de Informacion'!AD307="MUY ALTA",4,IF('Activos de Informacion'!AD307="ALTA",3,IF('Activos de Informacion'!AD307="MEDIA",2,IF('Activos de Informacion'!AD307="BAJA",1,""))))</f>
        <v/>
      </c>
      <c r="C312" s="49" t="str">
        <f>IF('Activos de Informacion'!AG307="MUY ALTA",4,IF('Activos de Informacion'!AG307="ALTA",3,IF('Activos de Informacion'!AG307="MEDIA",2,IF('Activos de Informacion'!AG307="BAJA",1,""))))</f>
        <v/>
      </c>
      <c r="D312" s="49">
        <f t="shared" si="9"/>
        <v>0</v>
      </c>
      <c r="E312" s="49" t="str">
        <f t="shared" si="10"/>
        <v/>
      </c>
    </row>
    <row r="313" spans="1:5" x14ac:dyDescent="0.2">
      <c r="A313" s="49" t="str">
        <f>IF('Activos de Informacion'!Z308="MUY ALTA",4,IF('Activos de Informacion'!Z308="ALTA",3,IF('Activos de Informacion'!Z308="MEDIA",2,IF('Activos de Informacion'!Z308="BAJA",1,""))))</f>
        <v/>
      </c>
      <c r="B313" s="49" t="str">
        <f>IF('Activos de Informacion'!AD308="MUY ALTA",4,IF('Activos de Informacion'!AD308="ALTA",3,IF('Activos de Informacion'!AD308="MEDIA",2,IF('Activos de Informacion'!AD308="BAJA",1,""))))</f>
        <v/>
      </c>
      <c r="C313" s="49" t="str">
        <f>IF('Activos de Informacion'!AG308="MUY ALTA",4,IF('Activos de Informacion'!AG308="ALTA",3,IF('Activos de Informacion'!AG308="MEDIA",2,IF('Activos de Informacion'!AG308="BAJA",1,""))))</f>
        <v/>
      </c>
      <c r="D313" s="49">
        <f t="shared" si="9"/>
        <v>0</v>
      </c>
      <c r="E313" s="49" t="str">
        <f t="shared" si="10"/>
        <v/>
      </c>
    </row>
    <row r="314" spans="1:5" x14ac:dyDescent="0.2">
      <c r="A314" s="49" t="str">
        <f>IF('Activos de Informacion'!Z309="MUY ALTA",4,IF('Activos de Informacion'!Z309="ALTA",3,IF('Activos de Informacion'!Z309="MEDIA",2,IF('Activos de Informacion'!Z309="BAJA",1,""))))</f>
        <v/>
      </c>
      <c r="B314" s="49" t="str">
        <f>IF('Activos de Informacion'!AD309="MUY ALTA",4,IF('Activos de Informacion'!AD309="ALTA",3,IF('Activos de Informacion'!AD309="MEDIA",2,IF('Activos de Informacion'!AD309="BAJA",1,""))))</f>
        <v/>
      </c>
      <c r="C314" s="49" t="str">
        <f>IF('Activos de Informacion'!AG309="MUY ALTA",4,IF('Activos de Informacion'!AG309="ALTA",3,IF('Activos de Informacion'!AG309="MEDIA",2,IF('Activos de Informacion'!AG309="BAJA",1,""))))</f>
        <v/>
      </c>
      <c r="D314" s="49">
        <f t="shared" si="9"/>
        <v>0</v>
      </c>
      <c r="E314" s="49" t="str">
        <f t="shared" si="10"/>
        <v/>
      </c>
    </row>
    <row r="315" spans="1:5" x14ac:dyDescent="0.2">
      <c r="A315" s="49" t="str">
        <f>IF('Activos de Informacion'!Z310="MUY ALTA",4,IF('Activos de Informacion'!Z310="ALTA",3,IF('Activos de Informacion'!Z310="MEDIA",2,IF('Activos de Informacion'!Z310="BAJA",1,""))))</f>
        <v/>
      </c>
      <c r="B315" s="49" t="str">
        <f>IF('Activos de Informacion'!AD310="MUY ALTA",4,IF('Activos de Informacion'!AD310="ALTA",3,IF('Activos de Informacion'!AD310="MEDIA",2,IF('Activos de Informacion'!AD310="BAJA",1,""))))</f>
        <v/>
      </c>
      <c r="C315" s="49" t="str">
        <f>IF('Activos de Informacion'!AG310="MUY ALTA",4,IF('Activos de Informacion'!AG310="ALTA",3,IF('Activos de Informacion'!AG310="MEDIA",2,IF('Activos de Informacion'!AG310="BAJA",1,""))))</f>
        <v/>
      </c>
      <c r="D315" s="49">
        <f t="shared" si="9"/>
        <v>0</v>
      </c>
      <c r="E315" s="49" t="str">
        <f t="shared" si="10"/>
        <v/>
      </c>
    </row>
    <row r="316" spans="1:5" x14ac:dyDescent="0.2">
      <c r="A316" s="49" t="str">
        <f>IF('Activos de Informacion'!Z311="MUY ALTA",4,IF('Activos de Informacion'!Z311="ALTA",3,IF('Activos de Informacion'!Z311="MEDIA",2,IF('Activos de Informacion'!Z311="BAJA",1,""))))</f>
        <v/>
      </c>
      <c r="B316" s="49" t="str">
        <f>IF('Activos de Informacion'!AD311="MUY ALTA",4,IF('Activos de Informacion'!AD311="ALTA",3,IF('Activos de Informacion'!AD311="MEDIA",2,IF('Activos de Informacion'!AD311="BAJA",1,""))))</f>
        <v/>
      </c>
      <c r="C316" s="49" t="str">
        <f>IF('Activos de Informacion'!AG311="MUY ALTA",4,IF('Activos de Informacion'!AG311="ALTA",3,IF('Activos de Informacion'!AG311="MEDIA",2,IF('Activos de Informacion'!AG311="BAJA",1,""))))</f>
        <v/>
      </c>
      <c r="D316" s="49">
        <f t="shared" si="9"/>
        <v>0</v>
      </c>
      <c r="E316" s="49" t="str">
        <f t="shared" si="10"/>
        <v/>
      </c>
    </row>
    <row r="317" spans="1:5" x14ac:dyDescent="0.2">
      <c r="A317" s="49" t="str">
        <f>IF('Activos de Informacion'!Z312="MUY ALTA",4,IF('Activos de Informacion'!Z312="ALTA",3,IF('Activos de Informacion'!Z312="MEDIA",2,IF('Activos de Informacion'!Z312="BAJA",1,""))))</f>
        <v/>
      </c>
      <c r="B317" s="49" t="str">
        <f>IF('Activos de Informacion'!AD312="MUY ALTA",4,IF('Activos de Informacion'!AD312="ALTA",3,IF('Activos de Informacion'!AD312="MEDIA",2,IF('Activos de Informacion'!AD312="BAJA",1,""))))</f>
        <v/>
      </c>
      <c r="C317" s="49" t="str">
        <f>IF('Activos de Informacion'!AG312="MUY ALTA",4,IF('Activos de Informacion'!AG312="ALTA",3,IF('Activos de Informacion'!AG312="MEDIA",2,IF('Activos de Informacion'!AG312="BAJA",1,""))))</f>
        <v/>
      </c>
      <c r="D317" s="49">
        <f t="shared" si="9"/>
        <v>0</v>
      </c>
      <c r="E317" s="49" t="str">
        <f t="shared" si="10"/>
        <v/>
      </c>
    </row>
    <row r="318" spans="1:5" x14ac:dyDescent="0.2">
      <c r="A318" s="49" t="str">
        <f>IF('Activos de Informacion'!Z313="MUY ALTA",4,IF('Activos de Informacion'!Z313="ALTA",3,IF('Activos de Informacion'!Z313="MEDIA",2,IF('Activos de Informacion'!Z313="BAJA",1,""))))</f>
        <v/>
      </c>
      <c r="B318" s="49" t="str">
        <f>IF('Activos de Informacion'!AD313="MUY ALTA",4,IF('Activos de Informacion'!AD313="ALTA",3,IF('Activos de Informacion'!AD313="MEDIA",2,IF('Activos de Informacion'!AD313="BAJA",1,""))))</f>
        <v/>
      </c>
      <c r="C318" s="49" t="str">
        <f>IF('Activos de Informacion'!AG313="MUY ALTA",4,IF('Activos de Informacion'!AG313="ALTA",3,IF('Activos de Informacion'!AG313="MEDIA",2,IF('Activos de Informacion'!AG313="BAJA",1,""))))</f>
        <v/>
      </c>
      <c r="D318" s="49">
        <f t="shared" si="9"/>
        <v>0</v>
      </c>
      <c r="E318" s="49" t="str">
        <f t="shared" si="10"/>
        <v/>
      </c>
    </row>
    <row r="319" spans="1:5" x14ac:dyDescent="0.2">
      <c r="A319" s="49" t="str">
        <f>IF('Activos de Informacion'!Z314="MUY ALTA",4,IF('Activos de Informacion'!Z314="ALTA",3,IF('Activos de Informacion'!Z314="MEDIA",2,IF('Activos de Informacion'!Z314="BAJA",1,""))))</f>
        <v/>
      </c>
      <c r="B319" s="49" t="str">
        <f>IF('Activos de Informacion'!AD314="MUY ALTA",4,IF('Activos de Informacion'!AD314="ALTA",3,IF('Activos de Informacion'!AD314="MEDIA",2,IF('Activos de Informacion'!AD314="BAJA",1,""))))</f>
        <v/>
      </c>
      <c r="C319" s="49" t="str">
        <f>IF('Activos de Informacion'!AG314="MUY ALTA",4,IF('Activos de Informacion'!AG314="ALTA",3,IF('Activos de Informacion'!AG314="MEDIA",2,IF('Activos de Informacion'!AG314="BAJA",1,""))))</f>
        <v/>
      </c>
      <c r="D319" s="49">
        <f t="shared" si="9"/>
        <v>0</v>
      </c>
      <c r="E319" s="49" t="str">
        <f t="shared" si="10"/>
        <v/>
      </c>
    </row>
    <row r="320" spans="1:5" x14ac:dyDescent="0.2">
      <c r="A320" s="49" t="str">
        <f>IF('Activos de Informacion'!Z315="MUY ALTA",4,IF('Activos de Informacion'!Z315="ALTA",3,IF('Activos de Informacion'!Z315="MEDIA",2,IF('Activos de Informacion'!Z315="BAJA",1,""))))</f>
        <v/>
      </c>
      <c r="B320" s="49" t="str">
        <f>IF('Activos de Informacion'!AD315="MUY ALTA",4,IF('Activos de Informacion'!AD315="ALTA",3,IF('Activos de Informacion'!AD315="MEDIA",2,IF('Activos de Informacion'!AD315="BAJA",1,""))))</f>
        <v/>
      </c>
      <c r="C320" s="49" t="str">
        <f>IF('Activos de Informacion'!AG315="MUY ALTA",4,IF('Activos de Informacion'!AG315="ALTA",3,IF('Activos de Informacion'!AG315="MEDIA",2,IF('Activos de Informacion'!AG315="BAJA",1,""))))</f>
        <v/>
      </c>
      <c r="D320" s="49">
        <f t="shared" si="9"/>
        <v>0</v>
      </c>
      <c r="E320" s="49" t="str">
        <f t="shared" si="10"/>
        <v/>
      </c>
    </row>
    <row r="321" spans="1:5" x14ac:dyDescent="0.2">
      <c r="A321" s="49" t="str">
        <f>IF('Activos de Informacion'!Z316="MUY ALTA",4,IF('Activos de Informacion'!Z316="ALTA",3,IF('Activos de Informacion'!Z316="MEDIA",2,IF('Activos de Informacion'!Z316="BAJA",1,""))))</f>
        <v/>
      </c>
      <c r="B321" s="49" t="str">
        <f>IF('Activos de Informacion'!AD316="MUY ALTA",4,IF('Activos de Informacion'!AD316="ALTA",3,IF('Activos de Informacion'!AD316="MEDIA",2,IF('Activos de Informacion'!AD316="BAJA",1,""))))</f>
        <v/>
      </c>
      <c r="C321" s="49" t="str">
        <f>IF('Activos de Informacion'!AG316="MUY ALTA",4,IF('Activos de Informacion'!AG316="ALTA",3,IF('Activos de Informacion'!AG316="MEDIA",2,IF('Activos de Informacion'!AG316="BAJA",1,""))))</f>
        <v/>
      </c>
      <c r="D321" s="49">
        <f t="shared" si="9"/>
        <v>0</v>
      </c>
      <c r="E321" s="49" t="str">
        <f t="shared" si="10"/>
        <v/>
      </c>
    </row>
    <row r="322" spans="1:5" x14ac:dyDescent="0.2">
      <c r="A322" s="49" t="str">
        <f>IF('Activos de Informacion'!Z317="MUY ALTA",4,IF('Activos de Informacion'!Z317="ALTA",3,IF('Activos de Informacion'!Z317="MEDIA",2,IF('Activos de Informacion'!Z317="BAJA",1,""))))</f>
        <v/>
      </c>
      <c r="B322" s="49" t="str">
        <f>IF('Activos de Informacion'!AD317="MUY ALTA",4,IF('Activos de Informacion'!AD317="ALTA",3,IF('Activos de Informacion'!AD317="MEDIA",2,IF('Activos de Informacion'!AD317="BAJA",1,""))))</f>
        <v/>
      </c>
      <c r="C322" s="49" t="str">
        <f>IF('Activos de Informacion'!AG317="MUY ALTA",4,IF('Activos de Informacion'!AG317="ALTA",3,IF('Activos de Informacion'!AG317="MEDIA",2,IF('Activos de Informacion'!AG317="BAJA",1,""))))</f>
        <v/>
      </c>
      <c r="D322" s="49">
        <f t="shared" si="9"/>
        <v>0</v>
      </c>
      <c r="E322" s="49" t="str">
        <f t="shared" si="10"/>
        <v/>
      </c>
    </row>
    <row r="323" spans="1:5" x14ac:dyDescent="0.2">
      <c r="A323" s="49" t="str">
        <f>IF('Activos de Informacion'!Z318="MUY ALTA",4,IF('Activos de Informacion'!Z318="ALTA",3,IF('Activos de Informacion'!Z318="MEDIA",2,IF('Activos de Informacion'!Z318="BAJA",1,""))))</f>
        <v/>
      </c>
      <c r="B323" s="49" t="str">
        <f>IF('Activos de Informacion'!AD318="MUY ALTA",4,IF('Activos de Informacion'!AD318="ALTA",3,IF('Activos de Informacion'!AD318="MEDIA",2,IF('Activos de Informacion'!AD318="BAJA",1,""))))</f>
        <v/>
      </c>
      <c r="C323" s="49" t="str">
        <f>IF('Activos de Informacion'!AG318="MUY ALTA",4,IF('Activos de Informacion'!AG318="ALTA",3,IF('Activos de Informacion'!AG318="MEDIA",2,IF('Activos de Informacion'!AG318="BAJA",1,""))))</f>
        <v/>
      </c>
      <c r="D323" s="49">
        <f t="shared" ref="D323:D386" si="11">+MAX(A323:C323)</f>
        <v>0</v>
      </c>
      <c r="E323" s="49" t="str">
        <f t="shared" ref="E323:E386" si="12">+IFERROR(VLOOKUP(D323,$G$2:$H$5,2,FALSE),"")</f>
        <v/>
      </c>
    </row>
    <row r="324" spans="1:5" x14ac:dyDescent="0.2">
      <c r="A324" s="49" t="str">
        <f>IF('Activos de Informacion'!Z319="MUY ALTA",4,IF('Activos de Informacion'!Z319="ALTA",3,IF('Activos de Informacion'!Z319="MEDIA",2,IF('Activos de Informacion'!Z319="BAJA",1,""))))</f>
        <v/>
      </c>
      <c r="B324" s="49" t="str">
        <f>IF('Activos de Informacion'!AD319="MUY ALTA",4,IF('Activos de Informacion'!AD319="ALTA",3,IF('Activos de Informacion'!AD319="MEDIA",2,IF('Activos de Informacion'!AD319="BAJA",1,""))))</f>
        <v/>
      </c>
      <c r="C324" s="49" t="str">
        <f>IF('Activos de Informacion'!AG319="MUY ALTA",4,IF('Activos de Informacion'!AG319="ALTA",3,IF('Activos de Informacion'!AG319="MEDIA",2,IF('Activos de Informacion'!AG319="BAJA",1,""))))</f>
        <v/>
      </c>
      <c r="D324" s="49">
        <f t="shared" si="11"/>
        <v>0</v>
      </c>
      <c r="E324" s="49" t="str">
        <f t="shared" si="12"/>
        <v/>
      </c>
    </row>
    <row r="325" spans="1:5" x14ac:dyDescent="0.2">
      <c r="A325" s="49" t="str">
        <f>IF('Activos de Informacion'!Z320="MUY ALTA",4,IF('Activos de Informacion'!Z320="ALTA",3,IF('Activos de Informacion'!Z320="MEDIA",2,IF('Activos de Informacion'!Z320="BAJA",1,""))))</f>
        <v/>
      </c>
      <c r="B325" s="49" t="str">
        <f>IF('Activos de Informacion'!AD320="MUY ALTA",4,IF('Activos de Informacion'!AD320="ALTA",3,IF('Activos de Informacion'!AD320="MEDIA",2,IF('Activos de Informacion'!AD320="BAJA",1,""))))</f>
        <v/>
      </c>
      <c r="C325" s="49" t="str">
        <f>IF('Activos de Informacion'!AG320="MUY ALTA",4,IF('Activos de Informacion'!AG320="ALTA",3,IF('Activos de Informacion'!AG320="MEDIA",2,IF('Activos de Informacion'!AG320="BAJA",1,""))))</f>
        <v/>
      </c>
      <c r="D325" s="49">
        <f t="shared" si="11"/>
        <v>0</v>
      </c>
      <c r="E325" s="49" t="str">
        <f t="shared" si="12"/>
        <v/>
      </c>
    </row>
    <row r="326" spans="1:5" x14ac:dyDescent="0.2">
      <c r="A326" s="49" t="str">
        <f>IF('Activos de Informacion'!Z321="MUY ALTA",4,IF('Activos de Informacion'!Z321="ALTA",3,IF('Activos de Informacion'!Z321="MEDIA",2,IF('Activos de Informacion'!Z321="BAJA",1,""))))</f>
        <v/>
      </c>
      <c r="B326" s="49" t="str">
        <f>IF('Activos de Informacion'!AD321="MUY ALTA",4,IF('Activos de Informacion'!AD321="ALTA",3,IF('Activos de Informacion'!AD321="MEDIA",2,IF('Activos de Informacion'!AD321="BAJA",1,""))))</f>
        <v/>
      </c>
      <c r="C326" s="49" t="str">
        <f>IF('Activos de Informacion'!AG321="MUY ALTA",4,IF('Activos de Informacion'!AG321="ALTA",3,IF('Activos de Informacion'!AG321="MEDIA",2,IF('Activos de Informacion'!AG321="BAJA",1,""))))</f>
        <v/>
      </c>
      <c r="D326" s="49">
        <f t="shared" si="11"/>
        <v>0</v>
      </c>
      <c r="E326" s="49" t="str">
        <f t="shared" si="12"/>
        <v/>
      </c>
    </row>
    <row r="327" spans="1:5" x14ac:dyDescent="0.2">
      <c r="A327" s="49" t="str">
        <f>IF('Activos de Informacion'!Z322="MUY ALTA",4,IF('Activos de Informacion'!Z322="ALTA",3,IF('Activos de Informacion'!Z322="MEDIA",2,IF('Activos de Informacion'!Z322="BAJA",1,""))))</f>
        <v/>
      </c>
      <c r="B327" s="49" t="str">
        <f>IF('Activos de Informacion'!AD322="MUY ALTA",4,IF('Activos de Informacion'!AD322="ALTA",3,IF('Activos de Informacion'!AD322="MEDIA",2,IF('Activos de Informacion'!AD322="BAJA",1,""))))</f>
        <v/>
      </c>
      <c r="C327" s="49" t="str">
        <f>IF('Activos de Informacion'!AG322="MUY ALTA",4,IF('Activos de Informacion'!AG322="ALTA",3,IF('Activos de Informacion'!AG322="MEDIA",2,IF('Activos de Informacion'!AG322="BAJA",1,""))))</f>
        <v/>
      </c>
      <c r="D327" s="49">
        <f t="shared" si="11"/>
        <v>0</v>
      </c>
      <c r="E327" s="49" t="str">
        <f t="shared" si="12"/>
        <v/>
      </c>
    </row>
    <row r="328" spans="1:5" x14ac:dyDescent="0.2">
      <c r="A328" s="49" t="str">
        <f>IF('Activos de Informacion'!Z323="MUY ALTA",4,IF('Activos de Informacion'!Z323="ALTA",3,IF('Activos de Informacion'!Z323="MEDIA",2,IF('Activos de Informacion'!Z323="BAJA",1,""))))</f>
        <v/>
      </c>
      <c r="B328" s="49" t="str">
        <f>IF('Activos de Informacion'!AD323="MUY ALTA",4,IF('Activos de Informacion'!AD323="ALTA",3,IF('Activos de Informacion'!AD323="MEDIA",2,IF('Activos de Informacion'!AD323="BAJA",1,""))))</f>
        <v/>
      </c>
      <c r="C328" s="49" t="str">
        <f>IF('Activos de Informacion'!AG323="MUY ALTA",4,IF('Activos de Informacion'!AG323="ALTA",3,IF('Activos de Informacion'!AG323="MEDIA",2,IF('Activos de Informacion'!AG323="BAJA",1,""))))</f>
        <v/>
      </c>
      <c r="D328" s="49">
        <f t="shared" si="11"/>
        <v>0</v>
      </c>
      <c r="E328" s="49" t="str">
        <f t="shared" si="12"/>
        <v/>
      </c>
    </row>
    <row r="329" spans="1:5" x14ac:dyDescent="0.2">
      <c r="A329" s="49" t="str">
        <f>IF('Activos de Informacion'!Z324="MUY ALTA",4,IF('Activos de Informacion'!Z324="ALTA",3,IF('Activos de Informacion'!Z324="MEDIA",2,IF('Activos de Informacion'!Z324="BAJA",1,""))))</f>
        <v/>
      </c>
      <c r="B329" s="49" t="str">
        <f>IF('Activos de Informacion'!AD324="MUY ALTA",4,IF('Activos de Informacion'!AD324="ALTA",3,IF('Activos de Informacion'!AD324="MEDIA",2,IF('Activos de Informacion'!AD324="BAJA",1,""))))</f>
        <v/>
      </c>
      <c r="C329" s="49" t="str">
        <f>IF('Activos de Informacion'!AG324="MUY ALTA",4,IF('Activos de Informacion'!AG324="ALTA",3,IF('Activos de Informacion'!AG324="MEDIA",2,IF('Activos de Informacion'!AG324="BAJA",1,""))))</f>
        <v/>
      </c>
      <c r="D329" s="49">
        <f t="shared" si="11"/>
        <v>0</v>
      </c>
      <c r="E329" s="49" t="str">
        <f t="shared" si="12"/>
        <v/>
      </c>
    </row>
    <row r="330" spans="1:5" x14ac:dyDescent="0.2">
      <c r="A330" s="49" t="str">
        <f>IF('Activos de Informacion'!Z325="MUY ALTA",4,IF('Activos de Informacion'!Z325="ALTA",3,IF('Activos de Informacion'!Z325="MEDIA",2,IF('Activos de Informacion'!Z325="BAJA",1,""))))</f>
        <v/>
      </c>
      <c r="B330" s="49" t="str">
        <f>IF('Activos de Informacion'!AD325="MUY ALTA",4,IF('Activos de Informacion'!AD325="ALTA",3,IF('Activos de Informacion'!AD325="MEDIA",2,IF('Activos de Informacion'!AD325="BAJA",1,""))))</f>
        <v/>
      </c>
      <c r="C330" s="49" t="str">
        <f>IF('Activos de Informacion'!AG325="MUY ALTA",4,IF('Activos de Informacion'!AG325="ALTA",3,IF('Activos de Informacion'!AG325="MEDIA",2,IF('Activos de Informacion'!AG325="BAJA",1,""))))</f>
        <v/>
      </c>
      <c r="D330" s="49">
        <f t="shared" si="11"/>
        <v>0</v>
      </c>
      <c r="E330" s="49" t="str">
        <f t="shared" si="12"/>
        <v/>
      </c>
    </row>
    <row r="331" spans="1:5" x14ac:dyDescent="0.2">
      <c r="A331" s="49" t="str">
        <f>IF('Activos de Informacion'!Z326="MUY ALTA",4,IF('Activos de Informacion'!Z326="ALTA",3,IF('Activos de Informacion'!Z326="MEDIA",2,IF('Activos de Informacion'!Z326="BAJA",1,""))))</f>
        <v/>
      </c>
      <c r="B331" s="49" t="str">
        <f>IF('Activos de Informacion'!AD326="MUY ALTA",4,IF('Activos de Informacion'!AD326="ALTA",3,IF('Activos de Informacion'!AD326="MEDIA",2,IF('Activos de Informacion'!AD326="BAJA",1,""))))</f>
        <v/>
      </c>
      <c r="C331" s="49" t="str">
        <f>IF('Activos de Informacion'!AG326="MUY ALTA",4,IF('Activos de Informacion'!AG326="ALTA",3,IF('Activos de Informacion'!AG326="MEDIA",2,IF('Activos de Informacion'!AG326="BAJA",1,""))))</f>
        <v/>
      </c>
      <c r="D331" s="49">
        <f t="shared" si="11"/>
        <v>0</v>
      </c>
      <c r="E331" s="49" t="str">
        <f t="shared" si="12"/>
        <v/>
      </c>
    </row>
    <row r="332" spans="1:5" x14ac:dyDescent="0.2">
      <c r="A332" s="49" t="str">
        <f>IF('Activos de Informacion'!Z327="MUY ALTA",4,IF('Activos de Informacion'!Z327="ALTA",3,IF('Activos de Informacion'!Z327="MEDIA",2,IF('Activos de Informacion'!Z327="BAJA",1,""))))</f>
        <v/>
      </c>
      <c r="B332" s="49" t="str">
        <f>IF('Activos de Informacion'!AD327="MUY ALTA",4,IF('Activos de Informacion'!AD327="ALTA",3,IF('Activos de Informacion'!AD327="MEDIA",2,IF('Activos de Informacion'!AD327="BAJA",1,""))))</f>
        <v/>
      </c>
      <c r="C332" s="49" t="str">
        <f>IF('Activos de Informacion'!AG327="MUY ALTA",4,IF('Activos de Informacion'!AG327="ALTA",3,IF('Activos de Informacion'!AG327="MEDIA",2,IF('Activos de Informacion'!AG327="BAJA",1,""))))</f>
        <v/>
      </c>
      <c r="D332" s="49">
        <f t="shared" si="11"/>
        <v>0</v>
      </c>
      <c r="E332" s="49" t="str">
        <f t="shared" si="12"/>
        <v/>
      </c>
    </row>
    <row r="333" spans="1:5" x14ac:dyDescent="0.2">
      <c r="A333" s="49" t="str">
        <f>IF('Activos de Informacion'!Z328="MUY ALTA",4,IF('Activos de Informacion'!Z328="ALTA",3,IF('Activos de Informacion'!Z328="MEDIA",2,IF('Activos de Informacion'!Z328="BAJA",1,""))))</f>
        <v/>
      </c>
      <c r="B333" s="49" t="str">
        <f>IF('Activos de Informacion'!AD328="MUY ALTA",4,IF('Activos de Informacion'!AD328="ALTA",3,IF('Activos de Informacion'!AD328="MEDIA",2,IF('Activos de Informacion'!AD328="BAJA",1,""))))</f>
        <v/>
      </c>
      <c r="C333" s="49" t="str">
        <f>IF('Activos de Informacion'!AG328="MUY ALTA",4,IF('Activos de Informacion'!AG328="ALTA",3,IF('Activos de Informacion'!AG328="MEDIA",2,IF('Activos de Informacion'!AG328="BAJA",1,""))))</f>
        <v/>
      </c>
      <c r="D333" s="49">
        <f t="shared" si="11"/>
        <v>0</v>
      </c>
      <c r="E333" s="49" t="str">
        <f t="shared" si="12"/>
        <v/>
      </c>
    </row>
    <row r="334" spans="1:5" x14ac:dyDescent="0.2">
      <c r="A334" s="49" t="str">
        <f>IF('Activos de Informacion'!Z329="MUY ALTA",4,IF('Activos de Informacion'!Z329="ALTA",3,IF('Activos de Informacion'!Z329="MEDIA",2,IF('Activos de Informacion'!Z329="BAJA",1,""))))</f>
        <v/>
      </c>
      <c r="B334" s="49" t="str">
        <f>IF('Activos de Informacion'!AD329="MUY ALTA",4,IF('Activos de Informacion'!AD329="ALTA",3,IF('Activos de Informacion'!AD329="MEDIA",2,IF('Activos de Informacion'!AD329="BAJA",1,""))))</f>
        <v/>
      </c>
      <c r="C334" s="49" t="str">
        <f>IF('Activos de Informacion'!AG329="MUY ALTA",4,IF('Activos de Informacion'!AG329="ALTA",3,IF('Activos de Informacion'!AG329="MEDIA",2,IF('Activos de Informacion'!AG329="BAJA",1,""))))</f>
        <v/>
      </c>
      <c r="D334" s="49">
        <f t="shared" si="11"/>
        <v>0</v>
      </c>
      <c r="E334" s="49" t="str">
        <f t="shared" si="12"/>
        <v/>
      </c>
    </row>
    <row r="335" spans="1:5" x14ac:dyDescent="0.2">
      <c r="A335" s="49" t="str">
        <f>IF('Activos de Informacion'!Z330="MUY ALTA",4,IF('Activos de Informacion'!Z330="ALTA",3,IF('Activos de Informacion'!Z330="MEDIA",2,IF('Activos de Informacion'!Z330="BAJA",1,""))))</f>
        <v/>
      </c>
      <c r="B335" s="49" t="str">
        <f>IF('Activos de Informacion'!AD330="MUY ALTA",4,IF('Activos de Informacion'!AD330="ALTA",3,IF('Activos de Informacion'!AD330="MEDIA",2,IF('Activos de Informacion'!AD330="BAJA",1,""))))</f>
        <v/>
      </c>
      <c r="C335" s="49" t="str">
        <f>IF('Activos de Informacion'!AG330="MUY ALTA",4,IF('Activos de Informacion'!AG330="ALTA",3,IF('Activos de Informacion'!AG330="MEDIA",2,IF('Activos de Informacion'!AG330="BAJA",1,""))))</f>
        <v/>
      </c>
      <c r="D335" s="49">
        <f t="shared" si="11"/>
        <v>0</v>
      </c>
      <c r="E335" s="49" t="str">
        <f t="shared" si="12"/>
        <v/>
      </c>
    </row>
    <row r="336" spans="1:5" x14ac:dyDescent="0.2">
      <c r="A336" s="49" t="str">
        <f>IF('Activos de Informacion'!Z331="MUY ALTA",4,IF('Activos de Informacion'!Z331="ALTA",3,IF('Activos de Informacion'!Z331="MEDIA",2,IF('Activos de Informacion'!Z331="BAJA",1,""))))</f>
        <v/>
      </c>
      <c r="B336" s="49" t="str">
        <f>IF('Activos de Informacion'!AD331="MUY ALTA",4,IF('Activos de Informacion'!AD331="ALTA",3,IF('Activos de Informacion'!AD331="MEDIA",2,IF('Activos de Informacion'!AD331="BAJA",1,""))))</f>
        <v/>
      </c>
      <c r="C336" s="49" t="str">
        <f>IF('Activos de Informacion'!AG331="MUY ALTA",4,IF('Activos de Informacion'!AG331="ALTA",3,IF('Activos de Informacion'!AG331="MEDIA",2,IF('Activos de Informacion'!AG331="BAJA",1,""))))</f>
        <v/>
      </c>
      <c r="D336" s="49">
        <f t="shared" si="11"/>
        <v>0</v>
      </c>
      <c r="E336" s="49" t="str">
        <f t="shared" si="12"/>
        <v/>
      </c>
    </row>
    <row r="337" spans="1:5" x14ac:dyDescent="0.2">
      <c r="A337" s="49" t="str">
        <f>IF('Activos de Informacion'!Z332="MUY ALTA",4,IF('Activos de Informacion'!Z332="ALTA",3,IF('Activos de Informacion'!Z332="MEDIA",2,IF('Activos de Informacion'!Z332="BAJA",1,""))))</f>
        <v/>
      </c>
      <c r="B337" s="49" t="str">
        <f>IF('Activos de Informacion'!AD332="MUY ALTA",4,IF('Activos de Informacion'!AD332="ALTA",3,IF('Activos de Informacion'!AD332="MEDIA",2,IF('Activos de Informacion'!AD332="BAJA",1,""))))</f>
        <v/>
      </c>
      <c r="C337" s="49" t="str">
        <f>IF('Activos de Informacion'!AG332="MUY ALTA",4,IF('Activos de Informacion'!AG332="ALTA",3,IF('Activos de Informacion'!AG332="MEDIA",2,IF('Activos de Informacion'!AG332="BAJA",1,""))))</f>
        <v/>
      </c>
      <c r="D337" s="49">
        <f t="shared" si="11"/>
        <v>0</v>
      </c>
      <c r="E337" s="49" t="str">
        <f t="shared" si="12"/>
        <v/>
      </c>
    </row>
    <row r="338" spans="1:5" x14ac:dyDescent="0.2">
      <c r="A338" s="49" t="str">
        <f>IF('Activos de Informacion'!Z333="MUY ALTA",4,IF('Activos de Informacion'!Z333="ALTA",3,IF('Activos de Informacion'!Z333="MEDIA",2,IF('Activos de Informacion'!Z333="BAJA",1,""))))</f>
        <v/>
      </c>
      <c r="B338" s="49" t="str">
        <f>IF('Activos de Informacion'!AD333="MUY ALTA",4,IF('Activos de Informacion'!AD333="ALTA",3,IF('Activos de Informacion'!AD333="MEDIA",2,IF('Activos de Informacion'!AD333="BAJA",1,""))))</f>
        <v/>
      </c>
      <c r="C338" s="49" t="str">
        <f>IF('Activos de Informacion'!AG333="MUY ALTA",4,IF('Activos de Informacion'!AG333="ALTA",3,IF('Activos de Informacion'!AG333="MEDIA",2,IF('Activos de Informacion'!AG333="BAJA",1,""))))</f>
        <v/>
      </c>
      <c r="D338" s="49">
        <f t="shared" si="11"/>
        <v>0</v>
      </c>
      <c r="E338" s="49" t="str">
        <f t="shared" si="12"/>
        <v/>
      </c>
    </row>
    <row r="339" spans="1:5" x14ac:dyDescent="0.2">
      <c r="A339" s="49" t="str">
        <f>IF('Activos de Informacion'!Z334="MUY ALTA",4,IF('Activos de Informacion'!Z334="ALTA",3,IF('Activos de Informacion'!Z334="MEDIA",2,IF('Activos de Informacion'!Z334="BAJA",1,""))))</f>
        <v/>
      </c>
      <c r="B339" s="49" t="str">
        <f>IF('Activos de Informacion'!AD334="MUY ALTA",4,IF('Activos de Informacion'!AD334="ALTA",3,IF('Activos de Informacion'!AD334="MEDIA",2,IF('Activos de Informacion'!AD334="BAJA",1,""))))</f>
        <v/>
      </c>
      <c r="C339" s="49" t="str">
        <f>IF('Activos de Informacion'!AG334="MUY ALTA",4,IF('Activos de Informacion'!AG334="ALTA",3,IF('Activos de Informacion'!AG334="MEDIA",2,IF('Activos de Informacion'!AG334="BAJA",1,""))))</f>
        <v/>
      </c>
      <c r="D339" s="49">
        <f t="shared" si="11"/>
        <v>0</v>
      </c>
      <c r="E339" s="49" t="str">
        <f t="shared" si="12"/>
        <v/>
      </c>
    </row>
    <row r="340" spans="1:5" x14ac:dyDescent="0.2">
      <c r="A340" s="49" t="str">
        <f>IF('Activos de Informacion'!Z335="MUY ALTA",4,IF('Activos de Informacion'!Z335="ALTA",3,IF('Activos de Informacion'!Z335="MEDIA",2,IF('Activos de Informacion'!Z335="BAJA",1,""))))</f>
        <v/>
      </c>
      <c r="B340" s="49" t="str">
        <f>IF('Activos de Informacion'!AD335="MUY ALTA",4,IF('Activos de Informacion'!AD335="ALTA",3,IF('Activos de Informacion'!AD335="MEDIA",2,IF('Activos de Informacion'!AD335="BAJA",1,""))))</f>
        <v/>
      </c>
      <c r="C340" s="49" t="str">
        <f>IF('Activos de Informacion'!AG335="MUY ALTA",4,IF('Activos de Informacion'!AG335="ALTA",3,IF('Activos de Informacion'!AG335="MEDIA",2,IF('Activos de Informacion'!AG335="BAJA",1,""))))</f>
        <v/>
      </c>
      <c r="D340" s="49">
        <f t="shared" si="11"/>
        <v>0</v>
      </c>
      <c r="E340" s="49" t="str">
        <f t="shared" si="12"/>
        <v/>
      </c>
    </row>
    <row r="341" spans="1:5" x14ac:dyDescent="0.2">
      <c r="A341" s="49" t="str">
        <f>IF('Activos de Informacion'!Z336="MUY ALTA",4,IF('Activos de Informacion'!Z336="ALTA",3,IF('Activos de Informacion'!Z336="MEDIA",2,IF('Activos de Informacion'!Z336="BAJA",1,""))))</f>
        <v/>
      </c>
      <c r="B341" s="49" t="str">
        <f>IF('Activos de Informacion'!AD336="MUY ALTA",4,IF('Activos de Informacion'!AD336="ALTA",3,IF('Activos de Informacion'!AD336="MEDIA",2,IF('Activos de Informacion'!AD336="BAJA",1,""))))</f>
        <v/>
      </c>
      <c r="C341" s="49" t="str">
        <f>IF('Activos de Informacion'!AG336="MUY ALTA",4,IF('Activos de Informacion'!AG336="ALTA",3,IF('Activos de Informacion'!AG336="MEDIA",2,IF('Activos de Informacion'!AG336="BAJA",1,""))))</f>
        <v/>
      </c>
      <c r="D341" s="49">
        <f t="shared" si="11"/>
        <v>0</v>
      </c>
      <c r="E341" s="49" t="str">
        <f t="shared" si="12"/>
        <v/>
      </c>
    </row>
    <row r="342" spans="1:5" x14ac:dyDescent="0.2">
      <c r="A342" s="49" t="str">
        <f>IF('Activos de Informacion'!Z337="MUY ALTA",4,IF('Activos de Informacion'!Z337="ALTA",3,IF('Activos de Informacion'!Z337="MEDIA",2,IF('Activos de Informacion'!Z337="BAJA",1,""))))</f>
        <v/>
      </c>
      <c r="B342" s="49" t="str">
        <f>IF('Activos de Informacion'!AD337="MUY ALTA",4,IF('Activos de Informacion'!AD337="ALTA",3,IF('Activos de Informacion'!AD337="MEDIA",2,IF('Activos de Informacion'!AD337="BAJA",1,""))))</f>
        <v/>
      </c>
      <c r="C342" s="49" t="str">
        <f>IF('Activos de Informacion'!AG337="MUY ALTA",4,IF('Activos de Informacion'!AG337="ALTA",3,IF('Activos de Informacion'!AG337="MEDIA",2,IF('Activos de Informacion'!AG337="BAJA",1,""))))</f>
        <v/>
      </c>
      <c r="D342" s="49">
        <f t="shared" si="11"/>
        <v>0</v>
      </c>
      <c r="E342" s="49" t="str">
        <f t="shared" si="12"/>
        <v/>
      </c>
    </row>
    <row r="343" spans="1:5" x14ac:dyDescent="0.2">
      <c r="A343" s="49" t="str">
        <f>IF('Activos de Informacion'!Z338="MUY ALTA",4,IF('Activos de Informacion'!Z338="ALTA",3,IF('Activos de Informacion'!Z338="MEDIA",2,IF('Activos de Informacion'!Z338="BAJA",1,""))))</f>
        <v/>
      </c>
      <c r="B343" s="49" t="str">
        <f>IF('Activos de Informacion'!AD338="MUY ALTA",4,IF('Activos de Informacion'!AD338="ALTA",3,IF('Activos de Informacion'!AD338="MEDIA",2,IF('Activos de Informacion'!AD338="BAJA",1,""))))</f>
        <v/>
      </c>
      <c r="C343" s="49" t="str">
        <f>IF('Activos de Informacion'!AG338="MUY ALTA",4,IF('Activos de Informacion'!AG338="ALTA",3,IF('Activos de Informacion'!AG338="MEDIA",2,IF('Activos de Informacion'!AG338="BAJA",1,""))))</f>
        <v/>
      </c>
      <c r="D343" s="49">
        <f t="shared" si="11"/>
        <v>0</v>
      </c>
      <c r="E343" s="49" t="str">
        <f t="shared" si="12"/>
        <v/>
      </c>
    </row>
    <row r="344" spans="1:5" x14ac:dyDescent="0.2">
      <c r="A344" s="49" t="str">
        <f>IF('Activos de Informacion'!Z339="MUY ALTA",4,IF('Activos de Informacion'!Z339="ALTA",3,IF('Activos de Informacion'!Z339="MEDIA",2,IF('Activos de Informacion'!Z339="BAJA",1,""))))</f>
        <v/>
      </c>
      <c r="B344" s="49" t="str">
        <f>IF('Activos de Informacion'!AD339="MUY ALTA",4,IF('Activos de Informacion'!AD339="ALTA",3,IF('Activos de Informacion'!AD339="MEDIA",2,IF('Activos de Informacion'!AD339="BAJA",1,""))))</f>
        <v/>
      </c>
      <c r="C344" s="49" t="str">
        <f>IF('Activos de Informacion'!AG339="MUY ALTA",4,IF('Activos de Informacion'!AG339="ALTA",3,IF('Activos de Informacion'!AG339="MEDIA",2,IF('Activos de Informacion'!AG339="BAJA",1,""))))</f>
        <v/>
      </c>
      <c r="D344" s="49">
        <f t="shared" si="11"/>
        <v>0</v>
      </c>
      <c r="E344" s="49" t="str">
        <f t="shared" si="12"/>
        <v/>
      </c>
    </row>
    <row r="345" spans="1:5" x14ac:dyDescent="0.2">
      <c r="A345" s="49" t="str">
        <f>IF('Activos de Informacion'!Z340="MUY ALTA",4,IF('Activos de Informacion'!Z340="ALTA",3,IF('Activos de Informacion'!Z340="MEDIA",2,IF('Activos de Informacion'!Z340="BAJA",1,""))))</f>
        <v/>
      </c>
      <c r="B345" s="49" t="str">
        <f>IF('Activos de Informacion'!AD340="MUY ALTA",4,IF('Activos de Informacion'!AD340="ALTA",3,IF('Activos de Informacion'!AD340="MEDIA",2,IF('Activos de Informacion'!AD340="BAJA",1,""))))</f>
        <v/>
      </c>
      <c r="C345" s="49" t="str">
        <f>IF('Activos de Informacion'!AG340="MUY ALTA",4,IF('Activos de Informacion'!AG340="ALTA",3,IF('Activos de Informacion'!AG340="MEDIA",2,IF('Activos de Informacion'!AG340="BAJA",1,""))))</f>
        <v/>
      </c>
      <c r="D345" s="49">
        <f t="shared" si="11"/>
        <v>0</v>
      </c>
      <c r="E345" s="49" t="str">
        <f t="shared" si="12"/>
        <v/>
      </c>
    </row>
    <row r="346" spans="1:5" x14ac:dyDescent="0.2">
      <c r="A346" s="49" t="str">
        <f>IF('Activos de Informacion'!Z341="MUY ALTA",4,IF('Activos de Informacion'!Z341="ALTA",3,IF('Activos de Informacion'!Z341="MEDIA",2,IF('Activos de Informacion'!Z341="BAJA",1,""))))</f>
        <v/>
      </c>
      <c r="B346" s="49" t="str">
        <f>IF('Activos de Informacion'!AD341="MUY ALTA",4,IF('Activos de Informacion'!AD341="ALTA",3,IF('Activos de Informacion'!AD341="MEDIA",2,IF('Activos de Informacion'!AD341="BAJA",1,""))))</f>
        <v/>
      </c>
      <c r="C346" s="49" t="str">
        <f>IF('Activos de Informacion'!AG341="MUY ALTA",4,IF('Activos de Informacion'!AG341="ALTA",3,IF('Activos de Informacion'!AG341="MEDIA",2,IF('Activos de Informacion'!AG341="BAJA",1,""))))</f>
        <v/>
      </c>
      <c r="D346" s="49">
        <f t="shared" si="11"/>
        <v>0</v>
      </c>
      <c r="E346" s="49" t="str">
        <f t="shared" si="12"/>
        <v/>
      </c>
    </row>
    <row r="347" spans="1:5" x14ac:dyDescent="0.2">
      <c r="A347" s="49" t="str">
        <f>IF('Activos de Informacion'!Z342="MUY ALTA",4,IF('Activos de Informacion'!Z342="ALTA",3,IF('Activos de Informacion'!Z342="MEDIA",2,IF('Activos de Informacion'!Z342="BAJA",1,""))))</f>
        <v/>
      </c>
      <c r="B347" s="49" t="str">
        <f>IF('Activos de Informacion'!AD342="MUY ALTA",4,IF('Activos de Informacion'!AD342="ALTA",3,IF('Activos de Informacion'!AD342="MEDIA",2,IF('Activos de Informacion'!AD342="BAJA",1,""))))</f>
        <v/>
      </c>
      <c r="C347" s="49" t="str">
        <f>IF('Activos de Informacion'!AG342="MUY ALTA",4,IF('Activos de Informacion'!AG342="ALTA",3,IF('Activos de Informacion'!AG342="MEDIA",2,IF('Activos de Informacion'!AG342="BAJA",1,""))))</f>
        <v/>
      </c>
      <c r="D347" s="49">
        <f t="shared" si="11"/>
        <v>0</v>
      </c>
      <c r="E347" s="49" t="str">
        <f t="shared" si="12"/>
        <v/>
      </c>
    </row>
    <row r="348" spans="1:5" x14ac:dyDescent="0.2">
      <c r="A348" s="49" t="str">
        <f>IF('Activos de Informacion'!Z343="MUY ALTA",4,IF('Activos de Informacion'!Z343="ALTA",3,IF('Activos de Informacion'!Z343="MEDIA",2,IF('Activos de Informacion'!Z343="BAJA",1,""))))</f>
        <v/>
      </c>
      <c r="B348" s="49" t="str">
        <f>IF('Activos de Informacion'!AD343="MUY ALTA",4,IF('Activos de Informacion'!AD343="ALTA",3,IF('Activos de Informacion'!AD343="MEDIA",2,IF('Activos de Informacion'!AD343="BAJA",1,""))))</f>
        <v/>
      </c>
      <c r="C348" s="49" t="str">
        <f>IF('Activos de Informacion'!AG343="MUY ALTA",4,IF('Activos de Informacion'!AG343="ALTA",3,IF('Activos de Informacion'!AG343="MEDIA",2,IF('Activos de Informacion'!AG343="BAJA",1,""))))</f>
        <v/>
      </c>
      <c r="D348" s="49">
        <f t="shared" si="11"/>
        <v>0</v>
      </c>
      <c r="E348" s="49" t="str">
        <f t="shared" si="12"/>
        <v/>
      </c>
    </row>
    <row r="349" spans="1:5" x14ac:dyDescent="0.2">
      <c r="A349" s="49" t="str">
        <f>IF('Activos de Informacion'!Z344="MUY ALTA",4,IF('Activos de Informacion'!Z344="ALTA",3,IF('Activos de Informacion'!Z344="MEDIA",2,IF('Activos de Informacion'!Z344="BAJA",1,""))))</f>
        <v/>
      </c>
      <c r="B349" s="49" t="str">
        <f>IF('Activos de Informacion'!AD344="MUY ALTA",4,IF('Activos de Informacion'!AD344="ALTA",3,IF('Activos de Informacion'!AD344="MEDIA",2,IF('Activos de Informacion'!AD344="BAJA",1,""))))</f>
        <v/>
      </c>
      <c r="C349" s="49" t="str">
        <f>IF('Activos de Informacion'!AG344="MUY ALTA",4,IF('Activos de Informacion'!AG344="ALTA",3,IF('Activos de Informacion'!AG344="MEDIA",2,IF('Activos de Informacion'!AG344="BAJA",1,""))))</f>
        <v/>
      </c>
      <c r="D349" s="49">
        <f t="shared" si="11"/>
        <v>0</v>
      </c>
      <c r="E349" s="49" t="str">
        <f t="shared" si="12"/>
        <v/>
      </c>
    </row>
    <row r="350" spans="1:5" x14ac:dyDescent="0.2">
      <c r="A350" s="49" t="str">
        <f>IF('Activos de Informacion'!Z345="MUY ALTA",4,IF('Activos de Informacion'!Z345="ALTA",3,IF('Activos de Informacion'!Z345="MEDIA",2,IF('Activos de Informacion'!Z345="BAJA",1,""))))</f>
        <v/>
      </c>
      <c r="B350" s="49" t="str">
        <f>IF('Activos de Informacion'!AD345="MUY ALTA",4,IF('Activos de Informacion'!AD345="ALTA",3,IF('Activos de Informacion'!AD345="MEDIA",2,IF('Activos de Informacion'!AD345="BAJA",1,""))))</f>
        <v/>
      </c>
      <c r="C350" s="49" t="str">
        <f>IF('Activos de Informacion'!AG345="MUY ALTA",4,IF('Activos de Informacion'!AG345="ALTA",3,IF('Activos de Informacion'!AG345="MEDIA",2,IF('Activos de Informacion'!AG345="BAJA",1,""))))</f>
        <v/>
      </c>
      <c r="D350" s="49">
        <f t="shared" si="11"/>
        <v>0</v>
      </c>
      <c r="E350" s="49" t="str">
        <f t="shared" si="12"/>
        <v/>
      </c>
    </row>
    <row r="351" spans="1:5" x14ac:dyDescent="0.2">
      <c r="A351" s="49" t="str">
        <f>IF('Activos de Informacion'!Z346="MUY ALTA",4,IF('Activos de Informacion'!Z346="ALTA",3,IF('Activos de Informacion'!Z346="MEDIA",2,IF('Activos de Informacion'!Z346="BAJA",1,""))))</f>
        <v/>
      </c>
      <c r="B351" s="49" t="str">
        <f>IF('Activos de Informacion'!AD346="MUY ALTA",4,IF('Activos de Informacion'!AD346="ALTA",3,IF('Activos de Informacion'!AD346="MEDIA",2,IF('Activos de Informacion'!AD346="BAJA",1,""))))</f>
        <v/>
      </c>
      <c r="C351" s="49" t="str">
        <f>IF('Activos de Informacion'!AG346="MUY ALTA",4,IF('Activos de Informacion'!AG346="ALTA",3,IF('Activos de Informacion'!AG346="MEDIA",2,IF('Activos de Informacion'!AG346="BAJA",1,""))))</f>
        <v/>
      </c>
      <c r="D351" s="49">
        <f t="shared" si="11"/>
        <v>0</v>
      </c>
      <c r="E351" s="49" t="str">
        <f t="shared" si="12"/>
        <v/>
      </c>
    </row>
    <row r="352" spans="1:5" x14ac:dyDescent="0.2">
      <c r="A352" s="49" t="str">
        <f>IF('Activos de Informacion'!Z347="MUY ALTA",4,IF('Activos de Informacion'!Z347="ALTA",3,IF('Activos de Informacion'!Z347="MEDIA",2,IF('Activos de Informacion'!Z347="BAJA",1,""))))</f>
        <v/>
      </c>
      <c r="B352" s="49" t="str">
        <f>IF('Activos de Informacion'!AD347="MUY ALTA",4,IF('Activos de Informacion'!AD347="ALTA",3,IF('Activos de Informacion'!AD347="MEDIA",2,IF('Activos de Informacion'!AD347="BAJA",1,""))))</f>
        <v/>
      </c>
      <c r="C352" s="49" t="str">
        <f>IF('Activos de Informacion'!AG347="MUY ALTA",4,IF('Activos de Informacion'!AG347="ALTA",3,IF('Activos de Informacion'!AG347="MEDIA",2,IF('Activos de Informacion'!AG347="BAJA",1,""))))</f>
        <v/>
      </c>
      <c r="D352" s="49">
        <f t="shared" si="11"/>
        <v>0</v>
      </c>
      <c r="E352" s="49" t="str">
        <f t="shared" si="12"/>
        <v/>
      </c>
    </row>
    <row r="353" spans="1:5" x14ac:dyDescent="0.2">
      <c r="A353" s="49" t="str">
        <f>IF('Activos de Informacion'!Z348="MUY ALTA",4,IF('Activos de Informacion'!Z348="ALTA",3,IF('Activos de Informacion'!Z348="MEDIA",2,IF('Activos de Informacion'!Z348="BAJA",1,""))))</f>
        <v/>
      </c>
      <c r="B353" s="49" t="str">
        <f>IF('Activos de Informacion'!AD348="MUY ALTA",4,IF('Activos de Informacion'!AD348="ALTA",3,IF('Activos de Informacion'!AD348="MEDIA",2,IF('Activos de Informacion'!AD348="BAJA",1,""))))</f>
        <v/>
      </c>
      <c r="C353" s="49" t="str">
        <f>IF('Activos de Informacion'!AG348="MUY ALTA",4,IF('Activos de Informacion'!AG348="ALTA",3,IF('Activos de Informacion'!AG348="MEDIA",2,IF('Activos de Informacion'!AG348="BAJA",1,""))))</f>
        <v/>
      </c>
      <c r="D353" s="49">
        <f t="shared" si="11"/>
        <v>0</v>
      </c>
      <c r="E353" s="49" t="str">
        <f t="shared" si="12"/>
        <v/>
      </c>
    </row>
    <row r="354" spans="1:5" x14ac:dyDescent="0.2">
      <c r="A354" s="49" t="str">
        <f>IF('Activos de Informacion'!Z349="MUY ALTA",4,IF('Activos de Informacion'!Z349="ALTA",3,IF('Activos de Informacion'!Z349="MEDIA",2,IF('Activos de Informacion'!Z349="BAJA",1,""))))</f>
        <v/>
      </c>
      <c r="B354" s="49" t="str">
        <f>IF('Activos de Informacion'!AD349="MUY ALTA",4,IF('Activos de Informacion'!AD349="ALTA",3,IF('Activos de Informacion'!AD349="MEDIA",2,IF('Activos de Informacion'!AD349="BAJA",1,""))))</f>
        <v/>
      </c>
      <c r="C354" s="49" t="str">
        <f>IF('Activos de Informacion'!AG349="MUY ALTA",4,IF('Activos de Informacion'!AG349="ALTA",3,IF('Activos de Informacion'!AG349="MEDIA",2,IF('Activos de Informacion'!AG349="BAJA",1,""))))</f>
        <v/>
      </c>
      <c r="D354" s="49">
        <f t="shared" si="11"/>
        <v>0</v>
      </c>
      <c r="E354" s="49" t="str">
        <f t="shared" si="12"/>
        <v/>
      </c>
    </row>
    <row r="355" spans="1:5" x14ac:dyDescent="0.2">
      <c r="A355" s="49" t="str">
        <f>IF('Activos de Informacion'!Z350="MUY ALTA",4,IF('Activos de Informacion'!Z350="ALTA",3,IF('Activos de Informacion'!Z350="MEDIA",2,IF('Activos de Informacion'!Z350="BAJA",1,""))))</f>
        <v/>
      </c>
      <c r="B355" s="49" t="str">
        <f>IF('Activos de Informacion'!AD350="MUY ALTA",4,IF('Activos de Informacion'!AD350="ALTA",3,IF('Activos de Informacion'!AD350="MEDIA",2,IF('Activos de Informacion'!AD350="BAJA",1,""))))</f>
        <v/>
      </c>
      <c r="C355" s="49" t="str">
        <f>IF('Activos de Informacion'!AG350="MUY ALTA",4,IF('Activos de Informacion'!AG350="ALTA",3,IF('Activos de Informacion'!AG350="MEDIA",2,IF('Activos de Informacion'!AG350="BAJA",1,""))))</f>
        <v/>
      </c>
      <c r="D355" s="49">
        <f t="shared" si="11"/>
        <v>0</v>
      </c>
      <c r="E355" s="49" t="str">
        <f t="shared" si="12"/>
        <v/>
      </c>
    </row>
    <row r="356" spans="1:5" x14ac:dyDescent="0.2">
      <c r="A356" s="49" t="str">
        <f>IF('Activos de Informacion'!Z351="MUY ALTA",4,IF('Activos de Informacion'!Z351="ALTA",3,IF('Activos de Informacion'!Z351="MEDIA",2,IF('Activos de Informacion'!Z351="BAJA",1,""))))</f>
        <v/>
      </c>
      <c r="B356" s="49" t="str">
        <f>IF('Activos de Informacion'!AD351="MUY ALTA",4,IF('Activos de Informacion'!AD351="ALTA",3,IF('Activos de Informacion'!AD351="MEDIA",2,IF('Activos de Informacion'!AD351="BAJA",1,""))))</f>
        <v/>
      </c>
      <c r="C356" s="49" t="str">
        <f>IF('Activos de Informacion'!AG351="MUY ALTA",4,IF('Activos de Informacion'!AG351="ALTA",3,IF('Activos de Informacion'!AG351="MEDIA",2,IF('Activos de Informacion'!AG351="BAJA",1,""))))</f>
        <v/>
      </c>
      <c r="D356" s="49">
        <f t="shared" si="11"/>
        <v>0</v>
      </c>
      <c r="E356" s="49" t="str">
        <f t="shared" si="12"/>
        <v/>
      </c>
    </row>
    <row r="357" spans="1:5" x14ac:dyDescent="0.2">
      <c r="A357" s="49" t="str">
        <f>IF('Activos de Informacion'!Z352="MUY ALTA",4,IF('Activos de Informacion'!Z352="ALTA",3,IF('Activos de Informacion'!Z352="MEDIA",2,IF('Activos de Informacion'!Z352="BAJA",1,""))))</f>
        <v/>
      </c>
      <c r="B357" s="49" t="str">
        <f>IF('Activos de Informacion'!AD352="MUY ALTA",4,IF('Activos de Informacion'!AD352="ALTA",3,IF('Activos de Informacion'!AD352="MEDIA",2,IF('Activos de Informacion'!AD352="BAJA",1,""))))</f>
        <v/>
      </c>
      <c r="C357" s="49" t="str">
        <f>IF('Activos de Informacion'!AG352="MUY ALTA",4,IF('Activos de Informacion'!AG352="ALTA",3,IF('Activos de Informacion'!AG352="MEDIA",2,IF('Activos de Informacion'!AG352="BAJA",1,""))))</f>
        <v/>
      </c>
      <c r="D357" s="49">
        <f t="shared" si="11"/>
        <v>0</v>
      </c>
      <c r="E357" s="49" t="str">
        <f t="shared" si="12"/>
        <v/>
      </c>
    </row>
    <row r="358" spans="1:5" x14ac:dyDescent="0.2">
      <c r="A358" s="49" t="str">
        <f>IF('Activos de Informacion'!Z353="MUY ALTA",4,IF('Activos de Informacion'!Z353="ALTA",3,IF('Activos de Informacion'!Z353="MEDIA",2,IF('Activos de Informacion'!Z353="BAJA",1,""))))</f>
        <v/>
      </c>
      <c r="B358" s="49" t="str">
        <f>IF('Activos de Informacion'!AD353="MUY ALTA",4,IF('Activos de Informacion'!AD353="ALTA",3,IF('Activos de Informacion'!AD353="MEDIA",2,IF('Activos de Informacion'!AD353="BAJA",1,""))))</f>
        <v/>
      </c>
      <c r="C358" s="49" t="str">
        <f>IF('Activos de Informacion'!AG353="MUY ALTA",4,IF('Activos de Informacion'!AG353="ALTA",3,IF('Activos de Informacion'!AG353="MEDIA",2,IF('Activos de Informacion'!AG353="BAJA",1,""))))</f>
        <v/>
      </c>
      <c r="D358" s="49">
        <f t="shared" si="11"/>
        <v>0</v>
      </c>
      <c r="E358" s="49" t="str">
        <f t="shared" si="12"/>
        <v/>
      </c>
    </row>
    <row r="359" spans="1:5" x14ac:dyDescent="0.2">
      <c r="A359" s="49" t="str">
        <f>IF('Activos de Informacion'!Z354="MUY ALTA",4,IF('Activos de Informacion'!Z354="ALTA",3,IF('Activos de Informacion'!Z354="MEDIA",2,IF('Activos de Informacion'!Z354="BAJA",1,""))))</f>
        <v/>
      </c>
      <c r="B359" s="49" t="str">
        <f>IF('Activos de Informacion'!AD354="MUY ALTA",4,IF('Activos de Informacion'!AD354="ALTA",3,IF('Activos de Informacion'!AD354="MEDIA",2,IF('Activos de Informacion'!AD354="BAJA",1,""))))</f>
        <v/>
      </c>
      <c r="C359" s="49" t="str">
        <f>IF('Activos de Informacion'!AG354="MUY ALTA",4,IF('Activos de Informacion'!AG354="ALTA",3,IF('Activos de Informacion'!AG354="MEDIA",2,IF('Activos de Informacion'!AG354="BAJA",1,""))))</f>
        <v/>
      </c>
      <c r="D359" s="49">
        <f t="shared" si="11"/>
        <v>0</v>
      </c>
      <c r="E359" s="49" t="str">
        <f t="shared" si="12"/>
        <v/>
      </c>
    </row>
    <row r="360" spans="1:5" x14ac:dyDescent="0.2">
      <c r="A360" s="49" t="str">
        <f>IF('Activos de Informacion'!Z355="MUY ALTA",4,IF('Activos de Informacion'!Z355="ALTA",3,IF('Activos de Informacion'!Z355="MEDIA",2,IF('Activos de Informacion'!Z355="BAJA",1,""))))</f>
        <v/>
      </c>
      <c r="B360" s="49" t="str">
        <f>IF('Activos de Informacion'!AD355="MUY ALTA",4,IF('Activos de Informacion'!AD355="ALTA",3,IF('Activos de Informacion'!AD355="MEDIA",2,IF('Activos de Informacion'!AD355="BAJA",1,""))))</f>
        <v/>
      </c>
      <c r="C360" s="49" t="str">
        <f>IF('Activos de Informacion'!AG355="MUY ALTA",4,IF('Activos de Informacion'!AG355="ALTA",3,IF('Activos de Informacion'!AG355="MEDIA",2,IF('Activos de Informacion'!AG355="BAJA",1,""))))</f>
        <v/>
      </c>
      <c r="D360" s="49">
        <f t="shared" si="11"/>
        <v>0</v>
      </c>
      <c r="E360" s="49" t="str">
        <f t="shared" si="12"/>
        <v/>
      </c>
    </row>
    <row r="361" spans="1:5" x14ac:dyDescent="0.2">
      <c r="A361" s="49" t="str">
        <f>IF('Activos de Informacion'!Z356="MUY ALTA",4,IF('Activos de Informacion'!Z356="ALTA",3,IF('Activos de Informacion'!Z356="MEDIA",2,IF('Activos de Informacion'!Z356="BAJA",1,""))))</f>
        <v/>
      </c>
      <c r="B361" s="49" t="str">
        <f>IF('Activos de Informacion'!AD356="MUY ALTA",4,IF('Activos de Informacion'!AD356="ALTA",3,IF('Activos de Informacion'!AD356="MEDIA",2,IF('Activos de Informacion'!AD356="BAJA",1,""))))</f>
        <v/>
      </c>
      <c r="C361" s="49" t="str">
        <f>IF('Activos de Informacion'!AG356="MUY ALTA",4,IF('Activos de Informacion'!AG356="ALTA",3,IF('Activos de Informacion'!AG356="MEDIA",2,IF('Activos de Informacion'!AG356="BAJA",1,""))))</f>
        <v/>
      </c>
      <c r="D361" s="49">
        <f t="shared" si="11"/>
        <v>0</v>
      </c>
      <c r="E361" s="49" t="str">
        <f t="shared" si="12"/>
        <v/>
      </c>
    </row>
    <row r="362" spans="1:5" x14ac:dyDescent="0.2">
      <c r="A362" s="49" t="str">
        <f>IF('Activos de Informacion'!Z357="MUY ALTA",4,IF('Activos de Informacion'!Z357="ALTA",3,IF('Activos de Informacion'!Z357="MEDIA",2,IF('Activos de Informacion'!Z357="BAJA",1,""))))</f>
        <v/>
      </c>
      <c r="B362" s="49" t="str">
        <f>IF('Activos de Informacion'!AD357="MUY ALTA",4,IF('Activos de Informacion'!AD357="ALTA",3,IF('Activos de Informacion'!AD357="MEDIA",2,IF('Activos de Informacion'!AD357="BAJA",1,""))))</f>
        <v/>
      </c>
      <c r="C362" s="49" t="str">
        <f>IF('Activos de Informacion'!AG357="MUY ALTA",4,IF('Activos de Informacion'!AG357="ALTA",3,IF('Activos de Informacion'!AG357="MEDIA",2,IF('Activos de Informacion'!AG357="BAJA",1,""))))</f>
        <v/>
      </c>
      <c r="D362" s="49">
        <f t="shared" si="11"/>
        <v>0</v>
      </c>
      <c r="E362" s="49" t="str">
        <f t="shared" si="12"/>
        <v/>
      </c>
    </row>
    <row r="363" spans="1:5" x14ac:dyDescent="0.2">
      <c r="A363" s="49" t="str">
        <f>IF('Activos de Informacion'!Z358="MUY ALTA",4,IF('Activos de Informacion'!Z358="ALTA",3,IF('Activos de Informacion'!Z358="MEDIA",2,IF('Activos de Informacion'!Z358="BAJA",1,""))))</f>
        <v/>
      </c>
      <c r="B363" s="49" t="str">
        <f>IF('Activos de Informacion'!AD358="MUY ALTA",4,IF('Activos de Informacion'!AD358="ALTA",3,IF('Activos de Informacion'!AD358="MEDIA",2,IF('Activos de Informacion'!AD358="BAJA",1,""))))</f>
        <v/>
      </c>
      <c r="C363" s="49" t="str">
        <f>IF('Activos de Informacion'!AG358="MUY ALTA",4,IF('Activos de Informacion'!AG358="ALTA",3,IF('Activos de Informacion'!AG358="MEDIA",2,IF('Activos de Informacion'!AG358="BAJA",1,""))))</f>
        <v/>
      </c>
      <c r="D363" s="49">
        <f t="shared" si="11"/>
        <v>0</v>
      </c>
      <c r="E363" s="49" t="str">
        <f t="shared" si="12"/>
        <v/>
      </c>
    </row>
    <row r="364" spans="1:5" x14ac:dyDescent="0.2">
      <c r="A364" s="49" t="str">
        <f>IF('Activos de Informacion'!Z359="MUY ALTA",4,IF('Activos de Informacion'!Z359="ALTA",3,IF('Activos de Informacion'!Z359="MEDIA",2,IF('Activos de Informacion'!Z359="BAJA",1,""))))</f>
        <v/>
      </c>
      <c r="B364" s="49" t="str">
        <f>IF('Activos de Informacion'!AD359="MUY ALTA",4,IF('Activos de Informacion'!AD359="ALTA",3,IF('Activos de Informacion'!AD359="MEDIA",2,IF('Activos de Informacion'!AD359="BAJA",1,""))))</f>
        <v/>
      </c>
      <c r="C364" s="49" t="str">
        <f>IF('Activos de Informacion'!AG359="MUY ALTA",4,IF('Activos de Informacion'!AG359="ALTA",3,IF('Activos de Informacion'!AG359="MEDIA",2,IF('Activos de Informacion'!AG359="BAJA",1,""))))</f>
        <v/>
      </c>
      <c r="D364" s="49">
        <f t="shared" si="11"/>
        <v>0</v>
      </c>
      <c r="E364" s="49" t="str">
        <f t="shared" si="12"/>
        <v/>
      </c>
    </row>
    <row r="365" spans="1:5" x14ac:dyDescent="0.2">
      <c r="A365" s="49" t="str">
        <f>IF('Activos de Informacion'!Z360="MUY ALTA",4,IF('Activos de Informacion'!Z360="ALTA",3,IF('Activos de Informacion'!Z360="MEDIA",2,IF('Activos de Informacion'!Z360="BAJA",1,""))))</f>
        <v/>
      </c>
      <c r="B365" s="49" t="str">
        <f>IF('Activos de Informacion'!AD360="MUY ALTA",4,IF('Activos de Informacion'!AD360="ALTA",3,IF('Activos de Informacion'!AD360="MEDIA",2,IF('Activos de Informacion'!AD360="BAJA",1,""))))</f>
        <v/>
      </c>
      <c r="C365" s="49" t="str">
        <f>IF('Activos de Informacion'!AG360="MUY ALTA",4,IF('Activos de Informacion'!AG360="ALTA",3,IF('Activos de Informacion'!AG360="MEDIA",2,IF('Activos de Informacion'!AG360="BAJA",1,""))))</f>
        <v/>
      </c>
      <c r="D365" s="49">
        <f t="shared" si="11"/>
        <v>0</v>
      </c>
      <c r="E365" s="49" t="str">
        <f t="shared" si="12"/>
        <v/>
      </c>
    </row>
    <row r="366" spans="1:5" x14ac:dyDescent="0.2">
      <c r="A366" s="49" t="str">
        <f>IF('Activos de Informacion'!Z361="MUY ALTA",4,IF('Activos de Informacion'!Z361="ALTA",3,IF('Activos de Informacion'!Z361="MEDIA",2,IF('Activos de Informacion'!Z361="BAJA",1,""))))</f>
        <v/>
      </c>
      <c r="B366" s="49" t="str">
        <f>IF('Activos de Informacion'!AD361="MUY ALTA",4,IF('Activos de Informacion'!AD361="ALTA",3,IF('Activos de Informacion'!AD361="MEDIA",2,IF('Activos de Informacion'!AD361="BAJA",1,""))))</f>
        <v/>
      </c>
      <c r="C366" s="49" t="str">
        <f>IF('Activos de Informacion'!AG361="MUY ALTA",4,IF('Activos de Informacion'!AG361="ALTA",3,IF('Activos de Informacion'!AG361="MEDIA",2,IF('Activos de Informacion'!AG361="BAJA",1,""))))</f>
        <v/>
      </c>
      <c r="D366" s="49">
        <f t="shared" si="11"/>
        <v>0</v>
      </c>
      <c r="E366" s="49" t="str">
        <f t="shared" si="12"/>
        <v/>
      </c>
    </row>
    <row r="367" spans="1:5" x14ac:dyDescent="0.2">
      <c r="A367" s="49" t="str">
        <f>IF('Activos de Informacion'!Z362="MUY ALTA",4,IF('Activos de Informacion'!Z362="ALTA",3,IF('Activos de Informacion'!Z362="MEDIA",2,IF('Activos de Informacion'!Z362="BAJA",1,""))))</f>
        <v/>
      </c>
      <c r="B367" s="49" t="str">
        <f>IF('Activos de Informacion'!AD362="MUY ALTA",4,IF('Activos de Informacion'!AD362="ALTA",3,IF('Activos de Informacion'!AD362="MEDIA",2,IF('Activos de Informacion'!AD362="BAJA",1,""))))</f>
        <v/>
      </c>
      <c r="C367" s="49" t="str">
        <f>IF('Activos de Informacion'!AG362="MUY ALTA",4,IF('Activos de Informacion'!AG362="ALTA",3,IF('Activos de Informacion'!AG362="MEDIA",2,IF('Activos de Informacion'!AG362="BAJA",1,""))))</f>
        <v/>
      </c>
      <c r="D367" s="49">
        <f t="shared" si="11"/>
        <v>0</v>
      </c>
      <c r="E367" s="49" t="str">
        <f t="shared" si="12"/>
        <v/>
      </c>
    </row>
    <row r="368" spans="1:5" x14ac:dyDescent="0.2">
      <c r="A368" s="49" t="str">
        <f>IF('Activos de Informacion'!Z363="MUY ALTA",4,IF('Activos de Informacion'!Z363="ALTA",3,IF('Activos de Informacion'!Z363="MEDIA",2,IF('Activos de Informacion'!Z363="BAJA",1,""))))</f>
        <v/>
      </c>
      <c r="B368" s="49" t="str">
        <f>IF('Activos de Informacion'!AD363="MUY ALTA",4,IF('Activos de Informacion'!AD363="ALTA",3,IF('Activos de Informacion'!AD363="MEDIA",2,IF('Activos de Informacion'!AD363="BAJA",1,""))))</f>
        <v/>
      </c>
      <c r="C368" s="49" t="str">
        <f>IF('Activos de Informacion'!AG363="MUY ALTA",4,IF('Activos de Informacion'!AG363="ALTA",3,IF('Activos de Informacion'!AG363="MEDIA",2,IF('Activos de Informacion'!AG363="BAJA",1,""))))</f>
        <v/>
      </c>
      <c r="D368" s="49">
        <f t="shared" si="11"/>
        <v>0</v>
      </c>
      <c r="E368" s="49" t="str">
        <f t="shared" si="12"/>
        <v/>
      </c>
    </row>
    <row r="369" spans="1:5" x14ac:dyDescent="0.2">
      <c r="A369" s="49" t="str">
        <f>IF('Activos de Informacion'!Z364="MUY ALTA",4,IF('Activos de Informacion'!Z364="ALTA",3,IF('Activos de Informacion'!Z364="MEDIA",2,IF('Activos de Informacion'!Z364="BAJA",1,""))))</f>
        <v/>
      </c>
      <c r="B369" s="49" t="str">
        <f>IF('Activos de Informacion'!AD364="MUY ALTA",4,IF('Activos de Informacion'!AD364="ALTA",3,IF('Activos de Informacion'!AD364="MEDIA",2,IF('Activos de Informacion'!AD364="BAJA",1,""))))</f>
        <v/>
      </c>
      <c r="C369" s="49" t="str">
        <f>IF('Activos de Informacion'!AG364="MUY ALTA",4,IF('Activos de Informacion'!AG364="ALTA",3,IF('Activos de Informacion'!AG364="MEDIA",2,IF('Activos de Informacion'!AG364="BAJA",1,""))))</f>
        <v/>
      </c>
      <c r="D369" s="49">
        <f t="shared" si="11"/>
        <v>0</v>
      </c>
      <c r="E369" s="49" t="str">
        <f t="shared" si="12"/>
        <v/>
      </c>
    </row>
    <row r="370" spans="1:5" x14ac:dyDescent="0.2">
      <c r="A370" s="49" t="str">
        <f>IF('Activos de Informacion'!Z365="MUY ALTA",4,IF('Activos de Informacion'!Z365="ALTA",3,IF('Activos de Informacion'!Z365="MEDIA",2,IF('Activos de Informacion'!Z365="BAJA",1,""))))</f>
        <v/>
      </c>
      <c r="B370" s="49" t="str">
        <f>IF('Activos de Informacion'!AD365="MUY ALTA",4,IF('Activos de Informacion'!AD365="ALTA",3,IF('Activos de Informacion'!AD365="MEDIA",2,IF('Activos de Informacion'!AD365="BAJA",1,""))))</f>
        <v/>
      </c>
      <c r="C370" s="49" t="str">
        <f>IF('Activos de Informacion'!AG365="MUY ALTA",4,IF('Activos de Informacion'!AG365="ALTA",3,IF('Activos de Informacion'!AG365="MEDIA",2,IF('Activos de Informacion'!AG365="BAJA",1,""))))</f>
        <v/>
      </c>
      <c r="D370" s="49">
        <f t="shared" si="11"/>
        <v>0</v>
      </c>
      <c r="E370" s="49" t="str">
        <f t="shared" si="12"/>
        <v/>
      </c>
    </row>
    <row r="371" spans="1:5" x14ac:dyDescent="0.2">
      <c r="A371" s="49" t="str">
        <f>IF('Activos de Informacion'!Z366="MUY ALTA",4,IF('Activos de Informacion'!Z366="ALTA",3,IF('Activos de Informacion'!Z366="MEDIA",2,IF('Activos de Informacion'!Z366="BAJA",1,""))))</f>
        <v/>
      </c>
      <c r="B371" s="49" t="str">
        <f>IF('Activos de Informacion'!AD366="MUY ALTA",4,IF('Activos de Informacion'!AD366="ALTA",3,IF('Activos de Informacion'!AD366="MEDIA",2,IF('Activos de Informacion'!AD366="BAJA",1,""))))</f>
        <v/>
      </c>
      <c r="C371" s="49" t="str">
        <f>IF('Activos de Informacion'!AG366="MUY ALTA",4,IF('Activos de Informacion'!AG366="ALTA",3,IF('Activos de Informacion'!AG366="MEDIA",2,IF('Activos de Informacion'!AG366="BAJA",1,""))))</f>
        <v/>
      </c>
      <c r="D371" s="49">
        <f t="shared" si="11"/>
        <v>0</v>
      </c>
      <c r="E371" s="49" t="str">
        <f t="shared" si="12"/>
        <v/>
      </c>
    </row>
    <row r="372" spans="1:5" x14ac:dyDescent="0.2">
      <c r="A372" s="49" t="str">
        <f>IF('Activos de Informacion'!Z367="MUY ALTA",4,IF('Activos de Informacion'!Z367="ALTA",3,IF('Activos de Informacion'!Z367="MEDIA",2,IF('Activos de Informacion'!Z367="BAJA",1,""))))</f>
        <v/>
      </c>
      <c r="B372" s="49" t="str">
        <f>IF('Activos de Informacion'!AD367="MUY ALTA",4,IF('Activos de Informacion'!AD367="ALTA",3,IF('Activos de Informacion'!AD367="MEDIA",2,IF('Activos de Informacion'!AD367="BAJA",1,""))))</f>
        <v/>
      </c>
      <c r="C372" s="49" t="str">
        <f>IF('Activos de Informacion'!AG367="MUY ALTA",4,IF('Activos de Informacion'!AG367="ALTA",3,IF('Activos de Informacion'!AG367="MEDIA",2,IF('Activos de Informacion'!AG367="BAJA",1,""))))</f>
        <v/>
      </c>
      <c r="D372" s="49">
        <f t="shared" si="11"/>
        <v>0</v>
      </c>
      <c r="E372" s="49" t="str">
        <f t="shared" si="12"/>
        <v/>
      </c>
    </row>
    <row r="373" spans="1:5" x14ac:dyDescent="0.2">
      <c r="A373" s="49" t="str">
        <f>IF('Activos de Informacion'!Z368="MUY ALTA",4,IF('Activos de Informacion'!Z368="ALTA",3,IF('Activos de Informacion'!Z368="MEDIA",2,IF('Activos de Informacion'!Z368="BAJA",1,""))))</f>
        <v/>
      </c>
      <c r="B373" s="49" t="str">
        <f>IF('Activos de Informacion'!AD368="MUY ALTA",4,IF('Activos de Informacion'!AD368="ALTA",3,IF('Activos de Informacion'!AD368="MEDIA",2,IF('Activos de Informacion'!AD368="BAJA",1,""))))</f>
        <v/>
      </c>
      <c r="C373" s="49" t="str">
        <f>IF('Activos de Informacion'!AG368="MUY ALTA",4,IF('Activos de Informacion'!AG368="ALTA",3,IF('Activos de Informacion'!AG368="MEDIA",2,IF('Activos de Informacion'!AG368="BAJA",1,""))))</f>
        <v/>
      </c>
      <c r="D373" s="49">
        <f t="shared" si="11"/>
        <v>0</v>
      </c>
      <c r="E373" s="49" t="str">
        <f t="shared" si="12"/>
        <v/>
      </c>
    </row>
    <row r="374" spans="1:5" x14ac:dyDescent="0.2">
      <c r="A374" s="49" t="str">
        <f>IF('Activos de Informacion'!Z369="MUY ALTA",4,IF('Activos de Informacion'!Z369="ALTA",3,IF('Activos de Informacion'!Z369="MEDIA",2,IF('Activos de Informacion'!Z369="BAJA",1,""))))</f>
        <v/>
      </c>
      <c r="B374" s="49" t="str">
        <f>IF('Activos de Informacion'!AD369="MUY ALTA",4,IF('Activos de Informacion'!AD369="ALTA",3,IF('Activos de Informacion'!AD369="MEDIA",2,IF('Activos de Informacion'!AD369="BAJA",1,""))))</f>
        <v/>
      </c>
      <c r="C374" s="49" t="str">
        <f>IF('Activos de Informacion'!AG369="MUY ALTA",4,IF('Activos de Informacion'!AG369="ALTA",3,IF('Activos de Informacion'!AG369="MEDIA",2,IF('Activos de Informacion'!AG369="BAJA",1,""))))</f>
        <v/>
      </c>
      <c r="D374" s="49">
        <f t="shared" si="11"/>
        <v>0</v>
      </c>
      <c r="E374" s="49" t="str">
        <f t="shared" si="12"/>
        <v/>
      </c>
    </row>
    <row r="375" spans="1:5" x14ac:dyDescent="0.2">
      <c r="A375" s="49" t="str">
        <f>IF('Activos de Informacion'!Z370="MUY ALTA",4,IF('Activos de Informacion'!Z370="ALTA",3,IF('Activos de Informacion'!Z370="MEDIA",2,IF('Activos de Informacion'!Z370="BAJA",1,""))))</f>
        <v/>
      </c>
      <c r="B375" s="49" t="str">
        <f>IF('Activos de Informacion'!AD370="MUY ALTA",4,IF('Activos de Informacion'!AD370="ALTA",3,IF('Activos de Informacion'!AD370="MEDIA",2,IF('Activos de Informacion'!AD370="BAJA",1,""))))</f>
        <v/>
      </c>
      <c r="C375" s="49" t="str">
        <f>IF('Activos de Informacion'!AG370="MUY ALTA",4,IF('Activos de Informacion'!AG370="ALTA",3,IF('Activos de Informacion'!AG370="MEDIA",2,IF('Activos de Informacion'!AG370="BAJA",1,""))))</f>
        <v/>
      </c>
      <c r="D375" s="49">
        <f t="shared" si="11"/>
        <v>0</v>
      </c>
      <c r="E375" s="49" t="str">
        <f t="shared" si="12"/>
        <v/>
      </c>
    </row>
    <row r="376" spans="1:5" x14ac:dyDescent="0.2">
      <c r="A376" s="49" t="str">
        <f>IF('Activos de Informacion'!Z371="MUY ALTA",4,IF('Activos de Informacion'!Z371="ALTA",3,IF('Activos de Informacion'!Z371="MEDIA",2,IF('Activos de Informacion'!Z371="BAJA",1,""))))</f>
        <v/>
      </c>
      <c r="B376" s="49" t="str">
        <f>IF('Activos de Informacion'!AD371="MUY ALTA",4,IF('Activos de Informacion'!AD371="ALTA",3,IF('Activos de Informacion'!AD371="MEDIA",2,IF('Activos de Informacion'!AD371="BAJA",1,""))))</f>
        <v/>
      </c>
      <c r="C376" s="49" t="str">
        <f>IF('Activos de Informacion'!AG371="MUY ALTA",4,IF('Activos de Informacion'!AG371="ALTA",3,IF('Activos de Informacion'!AG371="MEDIA",2,IF('Activos de Informacion'!AG371="BAJA",1,""))))</f>
        <v/>
      </c>
      <c r="D376" s="49">
        <f t="shared" si="11"/>
        <v>0</v>
      </c>
      <c r="E376" s="49" t="str">
        <f t="shared" si="12"/>
        <v/>
      </c>
    </row>
    <row r="377" spans="1:5" x14ac:dyDescent="0.2">
      <c r="A377" s="49" t="str">
        <f>IF('Activos de Informacion'!Z372="MUY ALTA",4,IF('Activos de Informacion'!Z372="ALTA",3,IF('Activos de Informacion'!Z372="MEDIA",2,IF('Activos de Informacion'!Z372="BAJA",1,""))))</f>
        <v/>
      </c>
      <c r="B377" s="49" t="str">
        <f>IF('Activos de Informacion'!AD372="MUY ALTA",4,IF('Activos de Informacion'!AD372="ALTA",3,IF('Activos de Informacion'!AD372="MEDIA",2,IF('Activos de Informacion'!AD372="BAJA",1,""))))</f>
        <v/>
      </c>
      <c r="C377" s="49" t="str">
        <f>IF('Activos de Informacion'!AG372="MUY ALTA",4,IF('Activos de Informacion'!AG372="ALTA",3,IF('Activos de Informacion'!AG372="MEDIA",2,IF('Activos de Informacion'!AG372="BAJA",1,""))))</f>
        <v/>
      </c>
      <c r="D377" s="49">
        <f t="shared" si="11"/>
        <v>0</v>
      </c>
      <c r="E377" s="49" t="str">
        <f t="shared" si="12"/>
        <v/>
      </c>
    </row>
    <row r="378" spans="1:5" x14ac:dyDescent="0.2">
      <c r="A378" s="49" t="str">
        <f>IF('Activos de Informacion'!Z373="MUY ALTA",4,IF('Activos de Informacion'!Z373="ALTA",3,IF('Activos de Informacion'!Z373="MEDIA",2,IF('Activos de Informacion'!Z373="BAJA",1,""))))</f>
        <v/>
      </c>
      <c r="B378" s="49" t="str">
        <f>IF('Activos de Informacion'!AD373="MUY ALTA",4,IF('Activos de Informacion'!AD373="ALTA",3,IF('Activos de Informacion'!AD373="MEDIA",2,IF('Activos de Informacion'!AD373="BAJA",1,""))))</f>
        <v/>
      </c>
      <c r="C378" s="49" t="str">
        <f>IF('Activos de Informacion'!AG373="MUY ALTA",4,IF('Activos de Informacion'!AG373="ALTA",3,IF('Activos de Informacion'!AG373="MEDIA",2,IF('Activos de Informacion'!AG373="BAJA",1,""))))</f>
        <v/>
      </c>
      <c r="D378" s="49">
        <f t="shared" si="11"/>
        <v>0</v>
      </c>
      <c r="E378" s="49" t="str">
        <f t="shared" si="12"/>
        <v/>
      </c>
    </row>
    <row r="379" spans="1:5" x14ac:dyDescent="0.2">
      <c r="A379" s="49" t="str">
        <f>IF('Activos de Informacion'!Z374="MUY ALTA",4,IF('Activos de Informacion'!Z374="ALTA",3,IF('Activos de Informacion'!Z374="MEDIA",2,IF('Activos de Informacion'!Z374="BAJA",1,""))))</f>
        <v/>
      </c>
      <c r="B379" s="49" t="str">
        <f>IF('Activos de Informacion'!AD374="MUY ALTA",4,IF('Activos de Informacion'!AD374="ALTA",3,IF('Activos de Informacion'!AD374="MEDIA",2,IF('Activos de Informacion'!AD374="BAJA",1,""))))</f>
        <v/>
      </c>
      <c r="C379" s="49" t="str">
        <f>IF('Activos de Informacion'!AG374="MUY ALTA",4,IF('Activos de Informacion'!AG374="ALTA",3,IF('Activos de Informacion'!AG374="MEDIA",2,IF('Activos de Informacion'!AG374="BAJA",1,""))))</f>
        <v/>
      </c>
      <c r="D379" s="49">
        <f t="shared" si="11"/>
        <v>0</v>
      </c>
      <c r="E379" s="49" t="str">
        <f t="shared" si="12"/>
        <v/>
      </c>
    </row>
    <row r="380" spans="1:5" x14ac:dyDescent="0.2">
      <c r="A380" s="49" t="str">
        <f>IF('Activos de Informacion'!Z375="MUY ALTA",4,IF('Activos de Informacion'!Z375="ALTA",3,IF('Activos de Informacion'!Z375="MEDIA",2,IF('Activos de Informacion'!Z375="BAJA",1,""))))</f>
        <v/>
      </c>
      <c r="B380" s="49" t="str">
        <f>IF('Activos de Informacion'!AD375="MUY ALTA",4,IF('Activos de Informacion'!AD375="ALTA",3,IF('Activos de Informacion'!AD375="MEDIA",2,IF('Activos de Informacion'!AD375="BAJA",1,""))))</f>
        <v/>
      </c>
      <c r="C380" s="49" t="str">
        <f>IF('Activos de Informacion'!AG375="MUY ALTA",4,IF('Activos de Informacion'!AG375="ALTA",3,IF('Activos de Informacion'!AG375="MEDIA",2,IF('Activos de Informacion'!AG375="BAJA",1,""))))</f>
        <v/>
      </c>
      <c r="D380" s="49">
        <f t="shared" si="11"/>
        <v>0</v>
      </c>
      <c r="E380" s="49" t="str">
        <f t="shared" si="12"/>
        <v/>
      </c>
    </row>
    <row r="381" spans="1:5" x14ac:dyDescent="0.2">
      <c r="A381" s="49" t="str">
        <f>IF('Activos de Informacion'!Z376="MUY ALTA",4,IF('Activos de Informacion'!Z376="ALTA",3,IF('Activos de Informacion'!Z376="MEDIA",2,IF('Activos de Informacion'!Z376="BAJA",1,""))))</f>
        <v/>
      </c>
      <c r="B381" s="49" t="str">
        <f>IF('Activos de Informacion'!AD376="MUY ALTA",4,IF('Activos de Informacion'!AD376="ALTA",3,IF('Activos de Informacion'!AD376="MEDIA",2,IF('Activos de Informacion'!AD376="BAJA",1,""))))</f>
        <v/>
      </c>
      <c r="C381" s="49" t="str">
        <f>IF('Activos de Informacion'!AG376="MUY ALTA",4,IF('Activos de Informacion'!AG376="ALTA",3,IF('Activos de Informacion'!AG376="MEDIA",2,IF('Activos de Informacion'!AG376="BAJA",1,""))))</f>
        <v/>
      </c>
      <c r="D381" s="49">
        <f t="shared" si="11"/>
        <v>0</v>
      </c>
      <c r="E381" s="49" t="str">
        <f t="shared" si="12"/>
        <v/>
      </c>
    </row>
    <row r="382" spans="1:5" x14ac:dyDescent="0.2">
      <c r="A382" s="49" t="str">
        <f>IF('Activos de Informacion'!Z377="MUY ALTA",4,IF('Activos de Informacion'!Z377="ALTA",3,IF('Activos de Informacion'!Z377="MEDIA",2,IF('Activos de Informacion'!Z377="BAJA",1,""))))</f>
        <v/>
      </c>
      <c r="B382" s="49" t="str">
        <f>IF('Activos de Informacion'!AD377="MUY ALTA",4,IF('Activos de Informacion'!AD377="ALTA",3,IF('Activos de Informacion'!AD377="MEDIA",2,IF('Activos de Informacion'!AD377="BAJA",1,""))))</f>
        <v/>
      </c>
      <c r="C382" s="49" t="str">
        <f>IF('Activos de Informacion'!AG377="MUY ALTA",4,IF('Activos de Informacion'!AG377="ALTA",3,IF('Activos de Informacion'!AG377="MEDIA",2,IF('Activos de Informacion'!AG377="BAJA",1,""))))</f>
        <v/>
      </c>
      <c r="D382" s="49">
        <f t="shared" si="11"/>
        <v>0</v>
      </c>
      <c r="E382" s="49" t="str">
        <f t="shared" si="12"/>
        <v/>
      </c>
    </row>
    <row r="383" spans="1:5" x14ac:dyDescent="0.2">
      <c r="A383" s="49" t="str">
        <f>IF('Activos de Informacion'!Z378="MUY ALTA",4,IF('Activos de Informacion'!Z378="ALTA",3,IF('Activos de Informacion'!Z378="MEDIA",2,IF('Activos de Informacion'!Z378="BAJA",1,""))))</f>
        <v/>
      </c>
      <c r="B383" s="49" t="str">
        <f>IF('Activos de Informacion'!AD378="MUY ALTA",4,IF('Activos de Informacion'!AD378="ALTA",3,IF('Activos de Informacion'!AD378="MEDIA",2,IF('Activos de Informacion'!AD378="BAJA",1,""))))</f>
        <v/>
      </c>
      <c r="C383" s="49" t="str">
        <f>IF('Activos de Informacion'!AG378="MUY ALTA",4,IF('Activos de Informacion'!AG378="ALTA",3,IF('Activos de Informacion'!AG378="MEDIA",2,IF('Activos de Informacion'!AG378="BAJA",1,""))))</f>
        <v/>
      </c>
      <c r="D383" s="49">
        <f t="shared" si="11"/>
        <v>0</v>
      </c>
      <c r="E383" s="49" t="str">
        <f t="shared" si="12"/>
        <v/>
      </c>
    </row>
    <row r="384" spans="1:5" x14ac:dyDescent="0.2">
      <c r="A384" s="49" t="str">
        <f>IF('Activos de Informacion'!Z379="MUY ALTA",4,IF('Activos de Informacion'!Z379="ALTA",3,IF('Activos de Informacion'!Z379="MEDIA",2,IF('Activos de Informacion'!Z379="BAJA",1,""))))</f>
        <v/>
      </c>
      <c r="B384" s="49" t="str">
        <f>IF('Activos de Informacion'!AD379="MUY ALTA",4,IF('Activos de Informacion'!AD379="ALTA",3,IF('Activos de Informacion'!AD379="MEDIA",2,IF('Activos de Informacion'!AD379="BAJA",1,""))))</f>
        <v/>
      </c>
      <c r="C384" s="49" t="str">
        <f>IF('Activos de Informacion'!AG379="MUY ALTA",4,IF('Activos de Informacion'!AG379="ALTA",3,IF('Activos de Informacion'!AG379="MEDIA",2,IF('Activos de Informacion'!AG379="BAJA",1,""))))</f>
        <v/>
      </c>
      <c r="D384" s="49">
        <f t="shared" si="11"/>
        <v>0</v>
      </c>
      <c r="E384" s="49" t="str">
        <f t="shared" si="12"/>
        <v/>
      </c>
    </row>
    <row r="385" spans="1:5" x14ac:dyDescent="0.2">
      <c r="A385" s="49" t="str">
        <f>IF('Activos de Informacion'!Z380="MUY ALTA",4,IF('Activos de Informacion'!Z380="ALTA",3,IF('Activos de Informacion'!Z380="MEDIA",2,IF('Activos de Informacion'!Z380="BAJA",1,""))))</f>
        <v/>
      </c>
      <c r="B385" s="49" t="str">
        <f>IF('Activos de Informacion'!AD380="MUY ALTA",4,IF('Activos de Informacion'!AD380="ALTA",3,IF('Activos de Informacion'!AD380="MEDIA",2,IF('Activos de Informacion'!AD380="BAJA",1,""))))</f>
        <v/>
      </c>
      <c r="C385" s="49" t="str">
        <f>IF('Activos de Informacion'!AG380="MUY ALTA",4,IF('Activos de Informacion'!AG380="ALTA",3,IF('Activos de Informacion'!AG380="MEDIA",2,IF('Activos de Informacion'!AG380="BAJA",1,""))))</f>
        <v/>
      </c>
      <c r="D385" s="49">
        <f t="shared" si="11"/>
        <v>0</v>
      </c>
      <c r="E385" s="49" t="str">
        <f t="shared" si="12"/>
        <v/>
      </c>
    </row>
    <row r="386" spans="1:5" x14ac:dyDescent="0.2">
      <c r="A386" s="49" t="str">
        <f>IF('Activos de Informacion'!Z381="MUY ALTA",4,IF('Activos de Informacion'!Z381="ALTA",3,IF('Activos de Informacion'!Z381="MEDIA",2,IF('Activos de Informacion'!Z381="BAJA",1,""))))</f>
        <v/>
      </c>
      <c r="B386" s="49" t="str">
        <f>IF('Activos de Informacion'!AD381="MUY ALTA",4,IF('Activos de Informacion'!AD381="ALTA",3,IF('Activos de Informacion'!AD381="MEDIA",2,IF('Activos de Informacion'!AD381="BAJA",1,""))))</f>
        <v/>
      </c>
      <c r="C386" s="49" t="str">
        <f>IF('Activos de Informacion'!AG381="MUY ALTA",4,IF('Activos de Informacion'!AG381="ALTA",3,IF('Activos de Informacion'!AG381="MEDIA",2,IF('Activos de Informacion'!AG381="BAJA",1,""))))</f>
        <v/>
      </c>
      <c r="D386" s="49">
        <f t="shared" si="11"/>
        <v>0</v>
      </c>
      <c r="E386" s="49" t="str">
        <f t="shared" si="12"/>
        <v/>
      </c>
    </row>
    <row r="387" spans="1:5" x14ac:dyDescent="0.2">
      <c r="A387" s="49" t="str">
        <f>IF('Activos de Informacion'!Z382="MUY ALTA",4,IF('Activos de Informacion'!Z382="ALTA",3,IF('Activos de Informacion'!Z382="MEDIA",2,IF('Activos de Informacion'!Z382="BAJA",1,""))))</f>
        <v/>
      </c>
      <c r="B387" s="49" t="str">
        <f>IF('Activos de Informacion'!AD382="MUY ALTA",4,IF('Activos de Informacion'!AD382="ALTA",3,IF('Activos de Informacion'!AD382="MEDIA",2,IF('Activos de Informacion'!AD382="BAJA",1,""))))</f>
        <v/>
      </c>
      <c r="C387" s="49" t="str">
        <f>IF('Activos de Informacion'!AG382="MUY ALTA",4,IF('Activos de Informacion'!AG382="ALTA",3,IF('Activos de Informacion'!AG382="MEDIA",2,IF('Activos de Informacion'!AG382="BAJA",1,""))))</f>
        <v/>
      </c>
      <c r="D387" s="49">
        <f t="shared" ref="D387:D450" si="13">+MAX(A387:C387)</f>
        <v>0</v>
      </c>
      <c r="E387" s="49" t="str">
        <f t="shared" ref="E387:E450" si="14">+IFERROR(VLOOKUP(D387,$G$2:$H$5,2,FALSE),"")</f>
        <v/>
      </c>
    </row>
    <row r="388" spans="1:5" x14ac:dyDescent="0.2">
      <c r="A388" s="49" t="str">
        <f>IF('Activos de Informacion'!Z383="MUY ALTA",4,IF('Activos de Informacion'!Z383="ALTA",3,IF('Activos de Informacion'!Z383="MEDIA",2,IF('Activos de Informacion'!Z383="BAJA",1,""))))</f>
        <v/>
      </c>
      <c r="B388" s="49" t="str">
        <f>IF('Activos de Informacion'!AD383="MUY ALTA",4,IF('Activos de Informacion'!AD383="ALTA",3,IF('Activos de Informacion'!AD383="MEDIA",2,IF('Activos de Informacion'!AD383="BAJA",1,""))))</f>
        <v/>
      </c>
      <c r="C388" s="49" t="str">
        <f>IF('Activos de Informacion'!AG383="MUY ALTA",4,IF('Activos de Informacion'!AG383="ALTA",3,IF('Activos de Informacion'!AG383="MEDIA",2,IF('Activos de Informacion'!AG383="BAJA",1,""))))</f>
        <v/>
      </c>
      <c r="D388" s="49">
        <f t="shared" si="13"/>
        <v>0</v>
      </c>
      <c r="E388" s="49" t="str">
        <f t="shared" si="14"/>
        <v/>
      </c>
    </row>
    <row r="389" spans="1:5" x14ac:dyDescent="0.2">
      <c r="A389" s="49" t="str">
        <f>IF('Activos de Informacion'!Z384="MUY ALTA",4,IF('Activos de Informacion'!Z384="ALTA",3,IF('Activos de Informacion'!Z384="MEDIA",2,IF('Activos de Informacion'!Z384="BAJA",1,""))))</f>
        <v/>
      </c>
      <c r="B389" s="49" t="str">
        <f>IF('Activos de Informacion'!AD384="MUY ALTA",4,IF('Activos de Informacion'!AD384="ALTA",3,IF('Activos de Informacion'!AD384="MEDIA",2,IF('Activos de Informacion'!AD384="BAJA",1,""))))</f>
        <v/>
      </c>
      <c r="C389" s="49" t="str">
        <f>IF('Activos de Informacion'!AG384="MUY ALTA",4,IF('Activos de Informacion'!AG384="ALTA",3,IF('Activos de Informacion'!AG384="MEDIA",2,IF('Activos de Informacion'!AG384="BAJA",1,""))))</f>
        <v/>
      </c>
      <c r="D389" s="49">
        <f t="shared" si="13"/>
        <v>0</v>
      </c>
      <c r="E389" s="49" t="str">
        <f t="shared" si="14"/>
        <v/>
      </c>
    </row>
    <row r="390" spans="1:5" x14ac:dyDescent="0.2">
      <c r="A390" s="49" t="str">
        <f>IF('Activos de Informacion'!Z385="MUY ALTA",4,IF('Activos de Informacion'!Z385="ALTA",3,IF('Activos de Informacion'!Z385="MEDIA",2,IF('Activos de Informacion'!Z385="BAJA",1,""))))</f>
        <v/>
      </c>
      <c r="B390" s="49" t="str">
        <f>IF('Activos de Informacion'!AD385="MUY ALTA",4,IF('Activos de Informacion'!AD385="ALTA",3,IF('Activos de Informacion'!AD385="MEDIA",2,IF('Activos de Informacion'!AD385="BAJA",1,""))))</f>
        <v/>
      </c>
      <c r="C390" s="49" t="str">
        <f>IF('Activos de Informacion'!AG385="MUY ALTA",4,IF('Activos de Informacion'!AG385="ALTA",3,IF('Activos de Informacion'!AG385="MEDIA",2,IF('Activos de Informacion'!AG385="BAJA",1,""))))</f>
        <v/>
      </c>
      <c r="D390" s="49">
        <f t="shared" si="13"/>
        <v>0</v>
      </c>
      <c r="E390" s="49" t="str">
        <f t="shared" si="14"/>
        <v/>
      </c>
    </row>
    <row r="391" spans="1:5" x14ac:dyDescent="0.2">
      <c r="A391" s="49" t="str">
        <f>IF('Activos de Informacion'!Z386="MUY ALTA",4,IF('Activos de Informacion'!Z386="ALTA",3,IF('Activos de Informacion'!Z386="MEDIA",2,IF('Activos de Informacion'!Z386="BAJA",1,""))))</f>
        <v/>
      </c>
      <c r="B391" s="49" t="str">
        <f>IF('Activos de Informacion'!AD386="MUY ALTA",4,IF('Activos de Informacion'!AD386="ALTA",3,IF('Activos de Informacion'!AD386="MEDIA",2,IF('Activos de Informacion'!AD386="BAJA",1,""))))</f>
        <v/>
      </c>
      <c r="C391" s="49" t="str">
        <f>IF('Activos de Informacion'!AG386="MUY ALTA",4,IF('Activos de Informacion'!AG386="ALTA",3,IF('Activos de Informacion'!AG386="MEDIA",2,IF('Activos de Informacion'!AG386="BAJA",1,""))))</f>
        <v/>
      </c>
      <c r="D391" s="49">
        <f t="shared" si="13"/>
        <v>0</v>
      </c>
      <c r="E391" s="49" t="str">
        <f t="shared" si="14"/>
        <v/>
      </c>
    </row>
    <row r="392" spans="1:5" x14ac:dyDescent="0.2">
      <c r="A392" s="49" t="str">
        <f>IF('Activos de Informacion'!Z387="MUY ALTA",4,IF('Activos de Informacion'!Z387="ALTA",3,IF('Activos de Informacion'!Z387="MEDIA",2,IF('Activos de Informacion'!Z387="BAJA",1,""))))</f>
        <v/>
      </c>
      <c r="B392" s="49" t="str">
        <f>IF('Activos de Informacion'!AD387="MUY ALTA",4,IF('Activos de Informacion'!AD387="ALTA",3,IF('Activos de Informacion'!AD387="MEDIA",2,IF('Activos de Informacion'!AD387="BAJA",1,""))))</f>
        <v/>
      </c>
      <c r="C392" s="49" t="str">
        <f>IF('Activos de Informacion'!AG387="MUY ALTA",4,IF('Activos de Informacion'!AG387="ALTA",3,IF('Activos de Informacion'!AG387="MEDIA",2,IF('Activos de Informacion'!AG387="BAJA",1,""))))</f>
        <v/>
      </c>
      <c r="D392" s="49">
        <f t="shared" si="13"/>
        <v>0</v>
      </c>
      <c r="E392" s="49" t="str">
        <f t="shared" si="14"/>
        <v/>
      </c>
    </row>
    <row r="393" spans="1:5" x14ac:dyDescent="0.2">
      <c r="A393" s="49" t="str">
        <f>IF('Activos de Informacion'!Z388="MUY ALTA",4,IF('Activos de Informacion'!Z388="ALTA",3,IF('Activos de Informacion'!Z388="MEDIA",2,IF('Activos de Informacion'!Z388="BAJA",1,""))))</f>
        <v/>
      </c>
      <c r="B393" s="49" t="str">
        <f>IF('Activos de Informacion'!AD388="MUY ALTA",4,IF('Activos de Informacion'!AD388="ALTA",3,IF('Activos de Informacion'!AD388="MEDIA",2,IF('Activos de Informacion'!AD388="BAJA",1,""))))</f>
        <v/>
      </c>
      <c r="C393" s="49" t="str">
        <f>IF('Activos de Informacion'!AG388="MUY ALTA",4,IF('Activos de Informacion'!AG388="ALTA",3,IF('Activos de Informacion'!AG388="MEDIA",2,IF('Activos de Informacion'!AG388="BAJA",1,""))))</f>
        <v/>
      </c>
      <c r="D393" s="49">
        <f t="shared" si="13"/>
        <v>0</v>
      </c>
      <c r="E393" s="49" t="str">
        <f t="shared" si="14"/>
        <v/>
      </c>
    </row>
    <row r="394" spans="1:5" x14ac:dyDescent="0.2">
      <c r="A394" s="49" t="str">
        <f>IF('Activos de Informacion'!Z389="MUY ALTA",4,IF('Activos de Informacion'!Z389="ALTA",3,IF('Activos de Informacion'!Z389="MEDIA",2,IF('Activos de Informacion'!Z389="BAJA",1,""))))</f>
        <v/>
      </c>
      <c r="B394" s="49" t="str">
        <f>IF('Activos de Informacion'!AD389="MUY ALTA",4,IF('Activos de Informacion'!AD389="ALTA",3,IF('Activos de Informacion'!AD389="MEDIA",2,IF('Activos de Informacion'!AD389="BAJA",1,""))))</f>
        <v/>
      </c>
      <c r="C394" s="49" t="str">
        <f>IF('Activos de Informacion'!AG389="MUY ALTA",4,IF('Activos de Informacion'!AG389="ALTA",3,IF('Activos de Informacion'!AG389="MEDIA",2,IF('Activos de Informacion'!AG389="BAJA",1,""))))</f>
        <v/>
      </c>
      <c r="D394" s="49">
        <f t="shared" si="13"/>
        <v>0</v>
      </c>
      <c r="E394" s="49" t="str">
        <f t="shared" si="14"/>
        <v/>
      </c>
    </row>
    <row r="395" spans="1:5" x14ac:dyDescent="0.2">
      <c r="A395" s="49" t="str">
        <f>IF('Activos de Informacion'!Z390="MUY ALTA",4,IF('Activos de Informacion'!Z390="ALTA",3,IF('Activos de Informacion'!Z390="MEDIA",2,IF('Activos de Informacion'!Z390="BAJA",1,""))))</f>
        <v/>
      </c>
      <c r="B395" s="49" t="str">
        <f>IF('Activos de Informacion'!AD390="MUY ALTA",4,IF('Activos de Informacion'!AD390="ALTA",3,IF('Activos de Informacion'!AD390="MEDIA",2,IF('Activos de Informacion'!AD390="BAJA",1,""))))</f>
        <v/>
      </c>
      <c r="C395" s="49" t="str">
        <f>IF('Activos de Informacion'!AG390="MUY ALTA",4,IF('Activos de Informacion'!AG390="ALTA",3,IF('Activos de Informacion'!AG390="MEDIA",2,IF('Activos de Informacion'!AG390="BAJA",1,""))))</f>
        <v/>
      </c>
      <c r="D395" s="49">
        <f t="shared" si="13"/>
        <v>0</v>
      </c>
      <c r="E395" s="49" t="str">
        <f t="shared" si="14"/>
        <v/>
      </c>
    </row>
    <row r="396" spans="1:5" x14ac:dyDescent="0.2">
      <c r="A396" s="49" t="str">
        <f>IF('Activos de Informacion'!Z391="MUY ALTA",4,IF('Activos de Informacion'!Z391="ALTA",3,IF('Activos de Informacion'!Z391="MEDIA",2,IF('Activos de Informacion'!Z391="BAJA",1,""))))</f>
        <v/>
      </c>
      <c r="B396" s="49" t="str">
        <f>IF('Activos de Informacion'!AD391="MUY ALTA",4,IF('Activos de Informacion'!AD391="ALTA",3,IF('Activos de Informacion'!AD391="MEDIA",2,IF('Activos de Informacion'!AD391="BAJA",1,""))))</f>
        <v/>
      </c>
      <c r="C396" s="49" t="str">
        <f>IF('Activos de Informacion'!AG391="MUY ALTA",4,IF('Activos de Informacion'!AG391="ALTA",3,IF('Activos de Informacion'!AG391="MEDIA",2,IF('Activos de Informacion'!AG391="BAJA",1,""))))</f>
        <v/>
      </c>
      <c r="D396" s="49">
        <f t="shared" si="13"/>
        <v>0</v>
      </c>
      <c r="E396" s="49" t="str">
        <f t="shared" si="14"/>
        <v/>
      </c>
    </row>
    <row r="397" spans="1:5" x14ac:dyDescent="0.2">
      <c r="A397" s="49" t="str">
        <f>IF('Activos de Informacion'!Z392="MUY ALTA",4,IF('Activos de Informacion'!Z392="ALTA",3,IF('Activos de Informacion'!Z392="MEDIA",2,IF('Activos de Informacion'!Z392="BAJA",1,""))))</f>
        <v/>
      </c>
      <c r="B397" s="49" t="str">
        <f>IF('Activos de Informacion'!AD392="MUY ALTA",4,IF('Activos de Informacion'!AD392="ALTA",3,IF('Activos de Informacion'!AD392="MEDIA",2,IF('Activos de Informacion'!AD392="BAJA",1,""))))</f>
        <v/>
      </c>
      <c r="C397" s="49" t="str">
        <f>IF('Activos de Informacion'!AG392="MUY ALTA",4,IF('Activos de Informacion'!AG392="ALTA",3,IF('Activos de Informacion'!AG392="MEDIA",2,IF('Activos de Informacion'!AG392="BAJA",1,""))))</f>
        <v/>
      </c>
      <c r="D397" s="49">
        <f t="shared" si="13"/>
        <v>0</v>
      </c>
      <c r="E397" s="49" t="str">
        <f t="shared" si="14"/>
        <v/>
      </c>
    </row>
    <row r="398" spans="1:5" x14ac:dyDescent="0.2">
      <c r="A398" s="49" t="str">
        <f>IF('Activos de Informacion'!Z393="MUY ALTA",4,IF('Activos de Informacion'!Z393="ALTA",3,IF('Activos de Informacion'!Z393="MEDIA",2,IF('Activos de Informacion'!Z393="BAJA",1,""))))</f>
        <v/>
      </c>
      <c r="B398" s="49" t="str">
        <f>IF('Activos de Informacion'!AD393="MUY ALTA",4,IF('Activos de Informacion'!AD393="ALTA",3,IF('Activos de Informacion'!AD393="MEDIA",2,IF('Activos de Informacion'!AD393="BAJA",1,""))))</f>
        <v/>
      </c>
      <c r="C398" s="49" t="str">
        <f>IF('Activos de Informacion'!AG393="MUY ALTA",4,IF('Activos de Informacion'!AG393="ALTA",3,IF('Activos de Informacion'!AG393="MEDIA",2,IF('Activos de Informacion'!AG393="BAJA",1,""))))</f>
        <v/>
      </c>
      <c r="D398" s="49">
        <f t="shared" si="13"/>
        <v>0</v>
      </c>
      <c r="E398" s="49" t="str">
        <f t="shared" si="14"/>
        <v/>
      </c>
    </row>
    <row r="399" spans="1:5" x14ac:dyDescent="0.2">
      <c r="A399" s="49" t="str">
        <f>IF('Activos de Informacion'!Z394="MUY ALTA",4,IF('Activos de Informacion'!Z394="ALTA",3,IF('Activos de Informacion'!Z394="MEDIA",2,IF('Activos de Informacion'!Z394="BAJA",1,""))))</f>
        <v/>
      </c>
      <c r="B399" s="49" t="str">
        <f>IF('Activos de Informacion'!AD394="MUY ALTA",4,IF('Activos de Informacion'!AD394="ALTA",3,IF('Activos de Informacion'!AD394="MEDIA",2,IF('Activos de Informacion'!AD394="BAJA",1,""))))</f>
        <v/>
      </c>
      <c r="C399" s="49" t="str">
        <f>IF('Activos de Informacion'!AG394="MUY ALTA",4,IF('Activos de Informacion'!AG394="ALTA",3,IF('Activos de Informacion'!AG394="MEDIA",2,IF('Activos de Informacion'!AG394="BAJA",1,""))))</f>
        <v/>
      </c>
      <c r="D399" s="49">
        <f t="shared" si="13"/>
        <v>0</v>
      </c>
      <c r="E399" s="49" t="str">
        <f t="shared" si="14"/>
        <v/>
      </c>
    </row>
    <row r="400" spans="1:5" x14ac:dyDescent="0.2">
      <c r="A400" s="49" t="str">
        <f>IF('Activos de Informacion'!Z395="MUY ALTA",4,IF('Activos de Informacion'!Z395="ALTA",3,IF('Activos de Informacion'!Z395="MEDIA",2,IF('Activos de Informacion'!Z395="BAJA",1,""))))</f>
        <v/>
      </c>
      <c r="B400" s="49" t="str">
        <f>IF('Activos de Informacion'!AD395="MUY ALTA",4,IF('Activos de Informacion'!AD395="ALTA",3,IF('Activos de Informacion'!AD395="MEDIA",2,IF('Activos de Informacion'!AD395="BAJA",1,""))))</f>
        <v/>
      </c>
      <c r="C400" s="49" t="str">
        <f>IF('Activos de Informacion'!AG395="MUY ALTA",4,IF('Activos de Informacion'!AG395="ALTA",3,IF('Activos de Informacion'!AG395="MEDIA",2,IF('Activos de Informacion'!AG395="BAJA",1,""))))</f>
        <v/>
      </c>
      <c r="D400" s="49">
        <f t="shared" si="13"/>
        <v>0</v>
      </c>
      <c r="E400" s="49" t="str">
        <f t="shared" si="14"/>
        <v/>
      </c>
    </row>
    <row r="401" spans="1:5" x14ac:dyDescent="0.2">
      <c r="A401" s="49" t="str">
        <f>IF('Activos de Informacion'!Z396="MUY ALTA",4,IF('Activos de Informacion'!Z396="ALTA",3,IF('Activos de Informacion'!Z396="MEDIA",2,IF('Activos de Informacion'!Z396="BAJA",1,""))))</f>
        <v/>
      </c>
      <c r="B401" s="49" t="str">
        <f>IF('Activos de Informacion'!AD396="MUY ALTA",4,IF('Activos de Informacion'!AD396="ALTA",3,IF('Activos de Informacion'!AD396="MEDIA",2,IF('Activos de Informacion'!AD396="BAJA",1,""))))</f>
        <v/>
      </c>
      <c r="C401" s="49" t="str">
        <f>IF('Activos de Informacion'!AG396="MUY ALTA",4,IF('Activos de Informacion'!AG396="ALTA",3,IF('Activos de Informacion'!AG396="MEDIA",2,IF('Activos de Informacion'!AG396="BAJA",1,""))))</f>
        <v/>
      </c>
      <c r="D401" s="49">
        <f t="shared" si="13"/>
        <v>0</v>
      </c>
      <c r="E401" s="49" t="str">
        <f t="shared" si="14"/>
        <v/>
      </c>
    </row>
    <row r="402" spans="1:5" x14ac:dyDescent="0.2">
      <c r="A402" s="49" t="str">
        <f>IF('Activos de Informacion'!Z397="MUY ALTA",4,IF('Activos de Informacion'!Z397="ALTA",3,IF('Activos de Informacion'!Z397="MEDIA",2,IF('Activos de Informacion'!Z397="BAJA",1,""))))</f>
        <v/>
      </c>
      <c r="B402" s="49" t="str">
        <f>IF('Activos de Informacion'!AD397="MUY ALTA",4,IF('Activos de Informacion'!AD397="ALTA",3,IF('Activos de Informacion'!AD397="MEDIA",2,IF('Activos de Informacion'!AD397="BAJA",1,""))))</f>
        <v/>
      </c>
      <c r="C402" s="49" t="str">
        <f>IF('Activos de Informacion'!AG397="MUY ALTA",4,IF('Activos de Informacion'!AG397="ALTA",3,IF('Activos de Informacion'!AG397="MEDIA",2,IF('Activos de Informacion'!AG397="BAJA",1,""))))</f>
        <v/>
      </c>
      <c r="D402" s="49">
        <f t="shared" si="13"/>
        <v>0</v>
      </c>
      <c r="E402" s="49" t="str">
        <f t="shared" si="14"/>
        <v/>
      </c>
    </row>
    <row r="403" spans="1:5" x14ac:dyDescent="0.2">
      <c r="A403" s="49" t="str">
        <f>IF('Activos de Informacion'!Z398="MUY ALTA",4,IF('Activos de Informacion'!Z398="ALTA",3,IF('Activos de Informacion'!Z398="MEDIA",2,IF('Activos de Informacion'!Z398="BAJA",1,""))))</f>
        <v/>
      </c>
      <c r="B403" s="49" t="str">
        <f>IF('Activos de Informacion'!AD398="MUY ALTA",4,IF('Activos de Informacion'!AD398="ALTA",3,IF('Activos de Informacion'!AD398="MEDIA",2,IF('Activos de Informacion'!AD398="BAJA",1,""))))</f>
        <v/>
      </c>
      <c r="C403" s="49" t="str">
        <f>IF('Activos de Informacion'!AG398="MUY ALTA",4,IF('Activos de Informacion'!AG398="ALTA",3,IF('Activos de Informacion'!AG398="MEDIA",2,IF('Activos de Informacion'!AG398="BAJA",1,""))))</f>
        <v/>
      </c>
      <c r="D403" s="49">
        <f t="shared" si="13"/>
        <v>0</v>
      </c>
      <c r="E403" s="49" t="str">
        <f t="shared" si="14"/>
        <v/>
      </c>
    </row>
    <row r="404" spans="1:5" x14ac:dyDescent="0.2">
      <c r="A404" s="49" t="str">
        <f>IF('Activos de Informacion'!Z399="MUY ALTA",4,IF('Activos de Informacion'!Z399="ALTA",3,IF('Activos de Informacion'!Z399="MEDIA",2,IF('Activos de Informacion'!Z399="BAJA",1,""))))</f>
        <v/>
      </c>
      <c r="B404" s="49" t="str">
        <f>IF('Activos de Informacion'!AD399="MUY ALTA",4,IF('Activos de Informacion'!AD399="ALTA",3,IF('Activos de Informacion'!AD399="MEDIA",2,IF('Activos de Informacion'!AD399="BAJA",1,""))))</f>
        <v/>
      </c>
      <c r="C404" s="49" t="str">
        <f>IF('Activos de Informacion'!AG399="MUY ALTA",4,IF('Activos de Informacion'!AG399="ALTA",3,IF('Activos de Informacion'!AG399="MEDIA",2,IF('Activos de Informacion'!AG399="BAJA",1,""))))</f>
        <v/>
      </c>
      <c r="D404" s="49">
        <f t="shared" si="13"/>
        <v>0</v>
      </c>
      <c r="E404" s="49" t="str">
        <f t="shared" si="14"/>
        <v/>
      </c>
    </row>
    <row r="405" spans="1:5" x14ac:dyDescent="0.2">
      <c r="A405" s="49" t="str">
        <f>IF('Activos de Informacion'!Z400="MUY ALTA",4,IF('Activos de Informacion'!Z400="ALTA",3,IF('Activos de Informacion'!Z400="MEDIA",2,IF('Activos de Informacion'!Z400="BAJA",1,""))))</f>
        <v/>
      </c>
      <c r="B405" s="49" t="str">
        <f>IF('Activos de Informacion'!AD400="MUY ALTA",4,IF('Activos de Informacion'!AD400="ALTA",3,IF('Activos de Informacion'!AD400="MEDIA",2,IF('Activos de Informacion'!AD400="BAJA",1,""))))</f>
        <v/>
      </c>
      <c r="C405" s="49" t="str">
        <f>IF('Activos de Informacion'!AG400="MUY ALTA",4,IF('Activos de Informacion'!AG400="ALTA",3,IF('Activos de Informacion'!AG400="MEDIA",2,IF('Activos de Informacion'!AG400="BAJA",1,""))))</f>
        <v/>
      </c>
      <c r="D405" s="49">
        <f t="shared" si="13"/>
        <v>0</v>
      </c>
      <c r="E405" s="49" t="str">
        <f t="shared" si="14"/>
        <v/>
      </c>
    </row>
    <row r="406" spans="1:5" x14ac:dyDescent="0.2">
      <c r="A406" s="49" t="str">
        <f>IF('Activos de Informacion'!Z401="MUY ALTA",4,IF('Activos de Informacion'!Z401="ALTA",3,IF('Activos de Informacion'!Z401="MEDIA",2,IF('Activos de Informacion'!Z401="BAJA",1,""))))</f>
        <v/>
      </c>
      <c r="B406" s="49" t="str">
        <f>IF('Activos de Informacion'!AD401="MUY ALTA",4,IF('Activos de Informacion'!AD401="ALTA",3,IF('Activos de Informacion'!AD401="MEDIA",2,IF('Activos de Informacion'!AD401="BAJA",1,""))))</f>
        <v/>
      </c>
      <c r="C406" s="49" t="str">
        <f>IF('Activos de Informacion'!AG401="MUY ALTA",4,IF('Activos de Informacion'!AG401="ALTA",3,IF('Activos de Informacion'!AG401="MEDIA",2,IF('Activos de Informacion'!AG401="BAJA",1,""))))</f>
        <v/>
      </c>
      <c r="D406" s="49">
        <f t="shared" si="13"/>
        <v>0</v>
      </c>
      <c r="E406" s="49" t="str">
        <f t="shared" si="14"/>
        <v/>
      </c>
    </row>
    <row r="407" spans="1:5" x14ac:dyDescent="0.2">
      <c r="A407" s="49" t="str">
        <f>IF('Activos de Informacion'!Z402="MUY ALTA",4,IF('Activos de Informacion'!Z402="ALTA",3,IF('Activos de Informacion'!Z402="MEDIA",2,IF('Activos de Informacion'!Z402="BAJA",1,""))))</f>
        <v/>
      </c>
      <c r="B407" s="49" t="str">
        <f>IF('Activos de Informacion'!AD402="MUY ALTA",4,IF('Activos de Informacion'!AD402="ALTA",3,IF('Activos de Informacion'!AD402="MEDIA",2,IF('Activos de Informacion'!AD402="BAJA",1,""))))</f>
        <v/>
      </c>
      <c r="C407" s="49" t="str">
        <f>IF('Activos de Informacion'!AG402="MUY ALTA",4,IF('Activos de Informacion'!AG402="ALTA",3,IF('Activos de Informacion'!AG402="MEDIA",2,IF('Activos de Informacion'!AG402="BAJA",1,""))))</f>
        <v/>
      </c>
      <c r="D407" s="49">
        <f t="shared" si="13"/>
        <v>0</v>
      </c>
      <c r="E407" s="49" t="str">
        <f t="shared" si="14"/>
        <v/>
      </c>
    </row>
    <row r="408" spans="1:5" x14ac:dyDescent="0.2">
      <c r="A408" s="49" t="str">
        <f>IF('Activos de Informacion'!Z403="MUY ALTA",4,IF('Activos de Informacion'!Z403="ALTA",3,IF('Activos de Informacion'!Z403="MEDIA",2,IF('Activos de Informacion'!Z403="BAJA",1,""))))</f>
        <v/>
      </c>
      <c r="B408" s="49" t="str">
        <f>IF('Activos de Informacion'!AD403="MUY ALTA",4,IF('Activos de Informacion'!AD403="ALTA",3,IF('Activos de Informacion'!AD403="MEDIA",2,IF('Activos de Informacion'!AD403="BAJA",1,""))))</f>
        <v/>
      </c>
      <c r="C408" s="49" t="str">
        <f>IF('Activos de Informacion'!AG403="MUY ALTA",4,IF('Activos de Informacion'!AG403="ALTA",3,IF('Activos de Informacion'!AG403="MEDIA",2,IF('Activos de Informacion'!AG403="BAJA",1,""))))</f>
        <v/>
      </c>
      <c r="D408" s="49">
        <f t="shared" si="13"/>
        <v>0</v>
      </c>
      <c r="E408" s="49" t="str">
        <f t="shared" si="14"/>
        <v/>
      </c>
    </row>
    <row r="409" spans="1:5" x14ac:dyDescent="0.2">
      <c r="A409" s="49" t="str">
        <f>IF('Activos de Informacion'!Z404="MUY ALTA",4,IF('Activos de Informacion'!Z404="ALTA",3,IF('Activos de Informacion'!Z404="MEDIA",2,IF('Activos de Informacion'!Z404="BAJA",1,""))))</f>
        <v/>
      </c>
      <c r="B409" s="49" t="str">
        <f>IF('Activos de Informacion'!AD404="MUY ALTA",4,IF('Activos de Informacion'!AD404="ALTA",3,IF('Activos de Informacion'!AD404="MEDIA",2,IF('Activos de Informacion'!AD404="BAJA",1,""))))</f>
        <v/>
      </c>
      <c r="C409" s="49" t="str">
        <f>IF('Activos de Informacion'!AG404="MUY ALTA",4,IF('Activos de Informacion'!AG404="ALTA",3,IF('Activos de Informacion'!AG404="MEDIA",2,IF('Activos de Informacion'!AG404="BAJA",1,""))))</f>
        <v/>
      </c>
      <c r="D409" s="49">
        <f t="shared" si="13"/>
        <v>0</v>
      </c>
      <c r="E409" s="49" t="str">
        <f t="shared" si="14"/>
        <v/>
      </c>
    </row>
    <row r="410" spans="1:5" x14ac:dyDescent="0.2">
      <c r="A410" s="49" t="str">
        <f>IF('Activos de Informacion'!Z405="MUY ALTA",4,IF('Activos de Informacion'!Z405="ALTA",3,IF('Activos de Informacion'!Z405="MEDIA",2,IF('Activos de Informacion'!Z405="BAJA",1,""))))</f>
        <v/>
      </c>
      <c r="B410" s="49" t="str">
        <f>IF('Activos de Informacion'!AD405="MUY ALTA",4,IF('Activos de Informacion'!AD405="ALTA",3,IF('Activos de Informacion'!AD405="MEDIA",2,IF('Activos de Informacion'!AD405="BAJA",1,""))))</f>
        <v/>
      </c>
      <c r="C410" s="49" t="str">
        <f>IF('Activos de Informacion'!AG405="MUY ALTA",4,IF('Activos de Informacion'!AG405="ALTA",3,IF('Activos de Informacion'!AG405="MEDIA",2,IF('Activos de Informacion'!AG405="BAJA",1,""))))</f>
        <v/>
      </c>
      <c r="D410" s="49">
        <f t="shared" si="13"/>
        <v>0</v>
      </c>
      <c r="E410" s="49" t="str">
        <f t="shared" si="14"/>
        <v/>
      </c>
    </row>
    <row r="411" spans="1:5" x14ac:dyDescent="0.2">
      <c r="A411" s="49" t="str">
        <f>IF('Activos de Informacion'!Z406="MUY ALTA",4,IF('Activos de Informacion'!Z406="ALTA",3,IF('Activos de Informacion'!Z406="MEDIA",2,IF('Activos de Informacion'!Z406="BAJA",1,""))))</f>
        <v/>
      </c>
      <c r="B411" s="49" t="str">
        <f>IF('Activos de Informacion'!AD406="MUY ALTA",4,IF('Activos de Informacion'!AD406="ALTA",3,IF('Activos de Informacion'!AD406="MEDIA",2,IF('Activos de Informacion'!AD406="BAJA",1,""))))</f>
        <v/>
      </c>
      <c r="C411" s="49" t="str">
        <f>IF('Activos de Informacion'!AG406="MUY ALTA",4,IF('Activos de Informacion'!AG406="ALTA",3,IF('Activos de Informacion'!AG406="MEDIA",2,IF('Activos de Informacion'!AG406="BAJA",1,""))))</f>
        <v/>
      </c>
      <c r="D411" s="49">
        <f t="shared" si="13"/>
        <v>0</v>
      </c>
      <c r="E411" s="49" t="str">
        <f t="shared" si="14"/>
        <v/>
      </c>
    </row>
    <row r="412" spans="1:5" x14ac:dyDescent="0.2">
      <c r="A412" s="49" t="str">
        <f>IF('Activos de Informacion'!Z407="MUY ALTA",4,IF('Activos de Informacion'!Z407="ALTA",3,IF('Activos de Informacion'!Z407="MEDIA",2,IF('Activos de Informacion'!Z407="BAJA",1,""))))</f>
        <v/>
      </c>
      <c r="B412" s="49" t="str">
        <f>IF('Activos de Informacion'!AD407="MUY ALTA",4,IF('Activos de Informacion'!AD407="ALTA",3,IF('Activos de Informacion'!AD407="MEDIA",2,IF('Activos de Informacion'!AD407="BAJA",1,""))))</f>
        <v/>
      </c>
      <c r="C412" s="49" t="str">
        <f>IF('Activos de Informacion'!AG407="MUY ALTA",4,IF('Activos de Informacion'!AG407="ALTA",3,IF('Activos de Informacion'!AG407="MEDIA",2,IF('Activos de Informacion'!AG407="BAJA",1,""))))</f>
        <v/>
      </c>
      <c r="D412" s="49">
        <f t="shared" si="13"/>
        <v>0</v>
      </c>
      <c r="E412" s="49" t="str">
        <f t="shared" si="14"/>
        <v/>
      </c>
    </row>
    <row r="413" spans="1:5" x14ac:dyDescent="0.2">
      <c r="A413" s="49" t="str">
        <f>IF('Activos de Informacion'!Z408="MUY ALTA",4,IF('Activos de Informacion'!Z408="ALTA",3,IF('Activos de Informacion'!Z408="MEDIA",2,IF('Activos de Informacion'!Z408="BAJA",1,""))))</f>
        <v/>
      </c>
      <c r="B413" s="49" t="str">
        <f>IF('Activos de Informacion'!AD408="MUY ALTA",4,IF('Activos de Informacion'!AD408="ALTA",3,IF('Activos de Informacion'!AD408="MEDIA",2,IF('Activos de Informacion'!AD408="BAJA",1,""))))</f>
        <v/>
      </c>
      <c r="C413" s="49" t="str">
        <f>IF('Activos de Informacion'!AG408="MUY ALTA",4,IF('Activos de Informacion'!AG408="ALTA",3,IF('Activos de Informacion'!AG408="MEDIA",2,IF('Activos de Informacion'!AG408="BAJA",1,""))))</f>
        <v/>
      </c>
      <c r="D413" s="49">
        <f t="shared" si="13"/>
        <v>0</v>
      </c>
      <c r="E413" s="49" t="str">
        <f t="shared" si="14"/>
        <v/>
      </c>
    </row>
    <row r="414" spans="1:5" x14ac:dyDescent="0.2">
      <c r="A414" s="49" t="str">
        <f>IF('Activos de Informacion'!Z409="MUY ALTA",4,IF('Activos de Informacion'!Z409="ALTA",3,IF('Activos de Informacion'!Z409="MEDIA",2,IF('Activos de Informacion'!Z409="BAJA",1,""))))</f>
        <v/>
      </c>
      <c r="B414" s="49" t="str">
        <f>IF('Activos de Informacion'!AD409="MUY ALTA",4,IF('Activos de Informacion'!AD409="ALTA",3,IF('Activos de Informacion'!AD409="MEDIA",2,IF('Activos de Informacion'!AD409="BAJA",1,""))))</f>
        <v/>
      </c>
      <c r="C414" s="49" t="str">
        <f>IF('Activos de Informacion'!AG409="MUY ALTA",4,IF('Activos de Informacion'!AG409="ALTA",3,IF('Activos de Informacion'!AG409="MEDIA",2,IF('Activos de Informacion'!AG409="BAJA",1,""))))</f>
        <v/>
      </c>
      <c r="D414" s="49">
        <f t="shared" si="13"/>
        <v>0</v>
      </c>
      <c r="E414" s="49" t="str">
        <f t="shared" si="14"/>
        <v/>
      </c>
    </row>
    <row r="415" spans="1:5" x14ac:dyDescent="0.2">
      <c r="A415" s="49" t="str">
        <f>IF('Activos de Informacion'!Z410="MUY ALTA",4,IF('Activos de Informacion'!Z410="ALTA",3,IF('Activos de Informacion'!Z410="MEDIA",2,IF('Activos de Informacion'!Z410="BAJA",1,""))))</f>
        <v/>
      </c>
      <c r="B415" s="49" t="str">
        <f>IF('Activos de Informacion'!AD410="MUY ALTA",4,IF('Activos de Informacion'!AD410="ALTA",3,IF('Activos de Informacion'!AD410="MEDIA",2,IF('Activos de Informacion'!AD410="BAJA",1,""))))</f>
        <v/>
      </c>
      <c r="C415" s="49" t="str">
        <f>IF('Activos de Informacion'!AG410="MUY ALTA",4,IF('Activos de Informacion'!AG410="ALTA",3,IF('Activos de Informacion'!AG410="MEDIA",2,IF('Activos de Informacion'!AG410="BAJA",1,""))))</f>
        <v/>
      </c>
      <c r="D415" s="49">
        <f t="shared" si="13"/>
        <v>0</v>
      </c>
      <c r="E415" s="49" t="str">
        <f t="shared" si="14"/>
        <v/>
      </c>
    </row>
    <row r="416" spans="1:5" x14ac:dyDescent="0.2">
      <c r="A416" s="49" t="str">
        <f>IF('Activos de Informacion'!Z411="MUY ALTA",4,IF('Activos de Informacion'!Z411="ALTA",3,IF('Activos de Informacion'!Z411="MEDIA",2,IF('Activos de Informacion'!Z411="BAJA",1,""))))</f>
        <v/>
      </c>
      <c r="B416" s="49" t="str">
        <f>IF('Activos de Informacion'!AD411="MUY ALTA",4,IF('Activos de Informacion'!AD411="ALTA",3,IF('Activos de Informacion'!AD411="MEDIA",2,IF('Activos de Informacion'!AD411="BAJA",1,""))))</f>
        <v/>
      </c>
      <c r="C416" s="49" t="str">
        <f>IF('Activos de Informacion'!AG411="MUY ALTA",4,IF('Activos de Informacion'!AG411="ALTA",3,IF('Activos de Informacion'!AG411="MEDIA",2,IF('Activos de Informacion'!AG411="BAJA",1,""))))</f>
        <v/>
      </c>
      <c r="D416" s="49">
        <f t="shared" si="13"/>
        <v>0</v>
      </c>
      <c r="E416" s="49" t="str">
        <f t="shared" si="14"/>
        <v/>
      </c>
    </row>
    <row r="417" spans="1:5" x14ac:dyDescent="0.2">
      <c r="A417" s="49" t="str">
        <f>IF('Activos de Informacion'!Z412="MUY ALTA",4,IF('Activos de Informacion'!Z412="ALTA",3,IF('Activos de Informacion'!Z412="MEDIA",2,IF('Activos de Informacion'!Z412="BAJA",1,""))))</f>
        <v/>
      </c>
      <c r="B417" s="49" t="str">
        <f>IF('Activos de Informacion'!AD412="MUY ALTA",4,IF('Activos de Informacion'!AD412="ALTA",3,IF('Activos de Informacion'!AD412="MEDIA",2,IF('Activos de Informacion'!AD412="BAJA",1,""))))</f>
        <v/>
      </c>
      <c r="C417" s="49" t="str">
        <f>IF('Activos de Informacion'!AG412="MUY ALTA",4,IF('Activos de Informacion'!AG412="ALTA",3,IF('Activos de Informacion'!AG412="MEDIA",2,IF('Activos de Informacion'!AG412="BAJA",1,""))))</f>
        <v/>
      </c>
      <c r="D417" s="49">
        <f t="shared" si="13"/>
        <v>0</v>
      </c>
      <c r="E417" s="49" t="str">
        <f t="shared" si="14"/>
        <v/>
      </c>
    </row>
    <row r="418" spans="1:5" x14ac:dyDescent="0.2">
      <c r="A418" s="49" t="str">
        <f>IF('Activos de Informacion'!Z413="MUY ALTA",4,IF('Activos de Informacion'!Z413="ALTA",3,IF('Activos de Informacion'!Z413="MEDIA",2,IF('Activos de Informacion'!Z413="BAJA",1,""))))</f>
        <v/>
      </c>
      <c r="B418" s="49" t="str">
        <f>IF('Activos de Informacion'!AD413="MUY ALTA",4,IF('Activos de Informacion'!AD413="ALTA",3,IF('Activos de Informacion'!AD413="MEDIA",2,IF('Activos de Informacion'!AD413="BAJA",1,""))))</f>
        <v/>
      </c>
      <c r="C418" s="49" t="str">
        <f>IF('Activos de Informacion'!AG413="MUY ALTA",4,IF('Activos de Informacion'!AG413="ALTA",3,IF('Activos de Informacion'!AG413="MEDIA",2,IF('Activos de Informacion'!AG413="BAJA",1,""))))</f>
        <v/>
      </c>
      <c r="D418" s="49">
        <f t="shared" si="13"/>
        <v>0</v>
      </c>
      <c r="E418" s="49" t="str">
        <f t="shared" si="14"/>
        <v/>
      </c>
    </row>
    <row r="419" spans="1:5" x14ac:dyDescent="0.2">
      <c r="A419" s="49" t="str">
        <f>IF('Activos de Informacion'!Z414="MUY ALTA",4,IF('Activos de Informacion'!Z414="ALTA",3,IF('Activos de Informacion'!Z414="MEDIA",2,IF('Activos de Informacion'!Z414="BAJA",1,""))))</f>
        <v/>
      </c>
      <c r="B419" s="49" t="str">
        <f>IF('Activos de Informacion'!AD414="MUY ALTA",4,IF('Activos de Informacion'!AD414="ALTA",3,IF('Activos de Informacion'!AD414="MEDIA",2,IF('Activos de Informacion'!AD414="BAJA",1,""))))</f>
        <v/>
      </c>
      <c r="C419" s="49" t="str">
        <f>IF('Activos de Informacion'!AG414="MUY ALTA",4,IF('Activos de Informacion'!AG414="ALTA",3,IF('Activos de Informacion'!AG414="MEDIA",2,IF('Activos de Informacion'!AG414="BAJA",1,""))))</f>
        <v/>
      </c>
      <c r="D419" s="49">
        <f t="shared" si="13"/>
        <v>0</v>
      </c>
      <c r="E419" s="49" t="str">
        <f t="shared" si="14"/>
        <v/>
      </c>
    </row>
    <row r="420" spans="1:5" x14ac:dyDescent="0.2">
      <c r="A420" s="49" t="str">
        <f>IF('Activos de Informacion'!Z415="MUY ALTA",4,IF('Activos de Informacion'!Z415="ALTA",3,IF('Activos de Informacion'!Z415="MEDIA",2,IF('Activos de Informacion'!Z415="BAJA",1,""))))</f>
        <v/>
      </c>
      <c r="B420" s="49" t="str">
        <f>IF('Activos de Informacion'!AD415="MUY ALTA",4,IF('Activos de Informacion'!AD415="ALTA",3,IF('Activos de Informacion'!AD415="MEDIA",2,IF('Activos de Informacion'!AD415="BAJA",1,""))))</f>
        <v/>
      </c>
      <c r="C420" s="49" t="str">
        <f>IF('Activos de Informacion'!AG415="MUY ALTA",4,IF('Activos de Informacion'!AG415="ALTA",3,IF('Activos de Informacion'!AG415="MEDIA",2,IF('Activos de Informacion'!AG415="BAJA",1,""))))</f>
        <v/>
      </c>
      <c r="D420" s="49">
        <f t="shared" si="13"/>
        <v>0</v>
      </c>
      <c r="E420" s="49" t="str">
        <f t="shared" si="14"/>
        <v/>
      </c>
    </row>
    <row r="421" spans="1:5" x14ac:dyDescent="0.2">
      <c r="A421" s="49" t="str">
        <f>IF('Activos de Informacion'!Z416="MUY ALTA",4,IF('Activos de Informacion'!Z416="ALTA",3,IF('Activos de Informacion'!Z416="MEDIA",2,IF('Activos de Informacion'!Z416="BAJA",1,""))))</f>
        <v/>
      </c>
      <c r="B421" s="49" t="str">
        <f>IF('Activos de Informacion'!AD416="MUY ALTA",4,IF('Activos de Informacion'!AD416="ALTA",3,IF('Activos de Informacion'!AD416="MEDIA",2,IF('Activos de Informacion'!AD416="BAJA",1,""))))</f>
        <v/>
      </c>
      <c r="C421" s="49" t="str">
        <f>IF('Activos de Informacion'!AG416="MUY ALTA",4,IF('Activos de Informacion'!AG416="ALTA",3,IF('Activos de Informacion'!AG416="MEDIA",2,IF('Activos de Informacion'!AG416="BAJA",1,""))))</f>
        <v/>
      </c>
      <c r="D421" s="49">
        <f t="shared" si="13"/>
        <v>0</v>
      </c>
      <c r="E421" s="49" t="str">
        <f t="shared" si="14"/>
        <v/>
      </c>
    </row>
    <row r="422" spans="1:5" x14ac:dyDescent="0.2">
      <c r="A422" s="49" t="str">
        <f>IF('Activos de Informacion'!Z417="MUY ALTA",4,IF('Activos de Informacion'!Z417="ALTA",3,IF('Activos de Informacion'!Z417="MEDIA",2,IF('Activos de Informacion'!Z417="BAJA",1,""))))</f>
        <v/>
      </c>
      <c r="B422" s="49" t="str">
        <f>IF('Activos de Informacion'!AD417="MUY ALTA",4,IF('Activos de Informacion'!AD417="ALTA",3,IF('Activos de Informacion'!AD417="MEDIA",2,IF('Activos de Informacion'!AD417="BAJA",1,""))))</f>
        <v/>
      </c>
      <c r="C422" s="49" t="str">
        <f>IF('Activos de Informacion'!AG417="MUY ALTA",4,IF('Activos de Informacion'!AG417="ALTA",3,IF('Activos de Informacion'!AG417="MEDIA",2,IF('Activos de Informacion'!AG417="BAJA",1,""))))</f>
        <v/>
      </c>
      <c r="D422" s="49">
        <f t="shared" si="13"/>
        <v>0</v>
      </c>
      <c r="E422" s="49" t="str">
        <f t="shared" si="14"/>
        <v/>
      </c>
    </row>
    <row r="423" spans="1:5" x14ac:dyDescent="0.2">
      <c r="A423" s="49" t="str">
        <f>IF('Activos de Informacion'!Z418="MUY ALTA",4,IF('Activos de Informacion'!Z418="ALTA",3,IF('Activos de Informacion'!Z418="MEDIA",2,IF('Activos de Informacion'!Z418="BAJA",1,""))))</f>
        <v/>
      </c>
      <c r="B423" s="49" t="str">
        <f>IF('Activos de Informacion'!AD418="MUY ALTA",4,IF('Activos de Informacion'!AD418="ALTA",3,IF('Activos de Informacion'!AD418="MEDIA",2,IF('Activos de Informacion'!AD418="BAJA",1,""))))</f>
        <v/>
      </c>
      <c r="C423" s="49" t="str">
        <f>IF('Activos de Informacion'!AG418="MUY ALTA",4,IF('Activos de Informacion'!AG418="ALTA",3,IF('Activos de Informacion'!AG418="MEDIA",2,IF('Activos de Informacion'!AG418="BAJA",1,""))))</f>
        <v/>
      </c>
      <c r="D423" s="49">
        <f t="shared" si="13"/>
        <v>0</v>
      </c>
      <c r="E423" s="49" t="str">
        <f t="shared" si="14"/>
        <v/>
      </c>
    </row>
    <row r="424" spans="1:5" x14ac:dyDescent="0.2">
      <c r="A424" s="49" t="str">
        <f>IF('Activos de Informacion'!Z419="MUY ALTA",4,IF('Activos de Informacion'!Z419="ALTA",3,IF('Activos de Informacion'!Z419="MEDIA",2,IF('Activos de Informacion'!Z419="BAJA",1,""))))</f>
        <v/>
      </c>
      <c r="B424" s="49" t="str">
        <f>IF('Activos de Informacion'!AD419="MUY ALTA",4,IF('Activos de Informacion'!AD419="ALTA",3,IF('Activos de Informacion'!AD419="MEDIA",2,IF('Activos de Informacion'!AD419="BAJA",1,""))))</f>
        <v/>
      </c>
      <c r="C424" s="49" t="str">
        <f>IF('Activos de Informacion'!AG419="MUY ALTA",4,IF('Activos de Informacion'!AG419="ALTA",3,IF('Activos de Informacion'!AG419="MEDIA",2,IF('Activos de Informacion'!AG419="BAJA",1,""))))</f>
        <v/>
      </c>
      <c r="D424" s="49">
        <f t="shared" si="13"/>
        <v>0</v>
      </c>
      <c r="E424" s="49" t="str">
        <f t="shared" si="14"/>
        <v/>
      </c>
    </row>
    <row r="425" spans="1:5" x14ac:dyDescent="0.2">
      <c r="A425" s="49" t="str">
        <f>IF('Activos de Informacion'!Z420="MUY ALTA",4,IF('Activos de Informacion'!Z420="ALTA",3,IF('Activos de Informacion'!Z420="MEDIA",2,IF('Activos de Informacion'!Z420="BAJA",1,""))))</f>
        <v/>
      </c>
      <c r="B425" s="49" t="str">
        <f>IF('Activos de Informacion'!AD420="MUY ALTA",4,IF('Activos de Informacion'!AD420="ALTA",3,IF('Activos de Informacion'!AD420="MEDIA",2,IF('Activos de Informacion'!AD420="BAJA",1,""))))</f>
        <v/>
      </c>
      <c r="C425" s="49" t="str">
        <f>IF('Activos de Informacion'!AG420="MUY ALTA",4,IF('Activos de Informacion'!AG420="ALTA",3,IF('Activos de Informacion'!AG420="MEDIA",2,IF('Activos de Informacion'!AG420="BAJA",1,""))))</f>
        <v/>
      </c>
      <c r="D425" s="49">
        <f t="shared" si="13"/>
        <v>0</v>
      </c>
      <c r="E425" s="49" t="str">
        <f t="shared" si="14"/>
        <v/>
      </c>
    </row>
    <row r="426" spans="1:5" x14ac:dyDescent="0.2">
      <c r="A426" s="49" t="str">
        <f>IF('Activos de Informacion'!Z421="MUY ALTA",4,IF('Activos de Informacion'!Z421="ALTA",3,IF('Activos de Informacion'!Z421="MEDIA",2,IF('Activos de Informacion'!Z421="BAJA",1,""))))</f>
        <v/>
      </c>
      <c r="B426" s="49" t="str">
        <f>IF('Activos de Informacion'!AD421="MUY ALTA",4,IF('Activos de Informacion'!AD421="ALTA",3,IF('Activos de Informacion'!AD421="MEDIA",2,IF('Activos de Informacion'!AD421="BAJA",1,""))))</f>
        <v/>
      </c>
      <c r="C426" s="49" t="str">
        <f>IF('Activos de Informacion'!AG421="MUY ALTA",4,IF('Activos de Informacion'!AG421="ALTA",3,IF('Activos de Informacion'!AG421="MEDIA",2,IF('Activos de Informacion'!AG421="BAJA",1,""))))</f>
        <v/>
      </c>
      <c r="D426" s="49">
        <f t="shared" si="13"/>
        <v>0</v>
      </c>
      <c r="E426" s="49" t="str">
        <f t="shared" si="14"/>
        <v/>
      </c>
    </row>
    <row r="427" spans="1:5" x14ac:dyDescent="0.2">
      <c r="A427" s="49" t="str">
        <f>IF('Activos de Informacion'!Z422="MUY ALTA",4,IF('Activos de Informacion'!Z422="ALTA",3,IF('Activos de Informacion'!Z422="MEDIA",2,IF('Activos de Informacion'!Z422="BAJA",1,""))))</f>
        <v/>
      </c>
      <c r="B427" s="49" t="str">
        <f>IF('Activos de Informacion'!AD422="MUY ALTA",4,IF('Activos de Informacion'!AD422="ALTA",3,IF('Activos de Informacion'!AD422="MEDIA",2,IF('Activos de Informacion'!AD422="BAJA",1,""))))</f>
        <v/>
      </c>
      <c r="C427" s="49" t="str">
        <f>IF('Activos de Informacion'!AG422="MUY ALTA",4,IF('Activos de Informacion'!AG422="ALTA",3,IF('Activos de Informacion'!AG422="MEDIA",2,IF('Activos de Informacion'!AG422="BAJA",1,""))))</f>
        <v/>
      </c>
      <c r="D427" s="49">
        <f t="shared" si="13"/>
        <v>0</v>
      </c>
      <c r="E427" s="49" t="str">
        <f t="shared" si="14"/>
        <v/>
      </c>
    </row>
    <row r="428" spans="1:5" x14ac:dyDescent="0.2">
      <c r="A428" s="49" t="str">
        <f>IF('Activos de Informacion'!Z423="MUY ALTA",4,IF('Activos de Informacion'!Z423="ALTA",3,IF('Activos de Informacion'!Z423="MEDIA",2,IF('Activos de Informacion'!Z423="BAJA",1,""))))</f>
        <v/>
      </c>
      <c r="B428" s="49" t="str">
        <f>IF('Activos de Informacion'!AD423="MUY ALTA",4,IF('Activos de Informacion'!AD423="ALTA",3,IF('Activos de Informacion'!AD423="MEDIA",2,IF('Activos de Informacion'!AD423="BAJA",1,""))))</f>
        <v/>
      </c>
      <c r="C428" s="49" t="str">
        <f>IF('Activos de Informacion'!AG423="MUY ALTA",4,IF('Activos de Informacion'!AG423="ALTA",3,IF('Activos de Informacion'!AG423="MEDIA",2,IF('Activos de Informacion'!AG423="BAJA",1,""))))</f>
        <v/>
      </c>
      <c r="D428" s="49">
        <f t="shared" si="13"/>
        <v>0</v>
      </c>
      <c r="E428" s="49" t="str">
        <f t="shared" si="14"/>
        <v/>
      </c>
    </row>
    <row r="429" spans="1:5" x14ac:dyDescent="0.2">
      <c r="A429" s="49" t="str">
        <f>IF('Activos de Informacion'!Z424="MUY ALTA",4,IF('Activos de Informacion'!Z424="ALTA",3,IF('Activos de Informacion'!Z424="MEDIA",2,IF('Activos de Informacion'!Z424="BAJA",1,""))))</f>
        <v/>
      </c>
      <c r="B429" s="49" t="str">
        <f>IF('Activos de Informacion'!AD424="MUY ALTA",4,IF('Activos de Informacion'!AD424="ALTA",3,IF('Activos de Informacion'!AD424="MEDIA",2,IF('Activos de Informacion'!AD424="BAJA",1,""))))</f>
        <v/>
      </c>
      <c r="C429" s="49" t="str">
        <f>IF('Activos de Informacion'!AG424="MUY ALTA",4,IF('Activos de Informacion'!AG424="ALTA",3,IF('Activos de Informacion'!AG424="MEDIA",2,IF('Activos de Informacion'!AG424="BAJA",1,""))))</f>
        <v/>
      </c>
      <c r="D429" s="49">
        <f t="shared" si="13"/>
        <v>0</v>
      </c>
      <c r="E429" s="49" t="str">
        <f t="shared" si="14"/>
        <v/>
      </c>
    </row>
    <row r="430" spans="1:5" x14ac:dyDescent="0.2">
      <c r="A430" s="49" t="str">
        <f>IF('Activos de Informacion'!Z425="MUY ALTA",4,IF('Activos de Informacion'!Z425="ALTA",3,IF('Activos de Informacion'!Z425="MEDIA",2,IF('Activos de Informacion'!Z425="BAJA",1,""))))</f>
        <v/>
      </c>
      <c r="B430" s="49" t="str">
        <f>IF('Activos de Informacion'!AD425="MUY ALTA",4,IF('Activos de Informacion'!AD425="ALTA",3,IF('Activos de Informacion'!AD425="MEDIA",2,IF('Activos de Informacion'!AD425="BAJA",1,""))))</f>
        <v/>
      </c>
      <c r="C430" s="49" t="str">
        <f>IF('Activos de Informacion'!AG425="MUY ALTA",4,IF('Activos de Informacion'!AG425="ALTA",3,IF('Activos de Informacion'!AG425="MEDIA",2,IF('Activos de Informacion'!AG425="BAJA",1,""))))</f>
        <v/>
      </c>
      <c r="D430" s="49">
        <f t="shared" si="13"/>
        <v>0</v>
      </c>
      <c r="E430" s="49" t="str">
        <f t="shared" si="14"/>
        <v/>
      </c>
    </row>
    <row r="431" spans="1:5" x14ac:dyDescent="0.2">
      <c r="A431" s="49" t="str">
        <f>IF('Activos de Informacion'!Z426="MUY ALTA",4,IF('Activos de Informacion'!Z426="ALTA",3,IF('Activos de Informacion'!Z426="MEDIA",2,IF('Activos de Informacion'!Z426="BAJA",1,""))))</f>
        <v/>
      </c>
      <c r="B431" s="49" t="str">
        <f>IF('Activos de Informacion'!AD426="MUY ALTA",4,IF('Activos de Informacion'!AD426="ALTA",3,IF('Activos de Informacion'!AD426="MEDIA",2,IF('Activos de Informacion'!AD426="BAJA",1,""))))</f>
        <v/>
      </c>
      <c r="C431" s="49" t="str">
        <f>IF('Activos de Informacion'!AG426="MUY ALTA",4,IF('Activos de Informacion'!AG426="ALTA",3,IF('Activos de Informacion'!AG426="MEDIA",2,IF('Activos de Informacion'!AG426="BAJA",1,""))))</f>
        <v/>
      </c>
      <c r="D431" s="49">
        <f t="shared" si="13"/>
        <v>0</v>
      </c>
      <c r="E431" s="49" t="str">
        <f t="shared" si="14"/>
        <v/>
      </c>
    </row>
    <row r="432" spans="1:5" x14ac:dyDescent="0.2">
      <c r="A432" s="49" t="str">
        <f>IF('Activos de Informacion'!Z427="MUY ALTA",4,IF('Activos de Informacion'!Z427="ALTA",3,IF('Activos de Informacion'!Z427="MEDIA",2,IF('Activos de Informacion'!Z427="BAJA",1,""))))</f>
        <v/>
      </c>
      <c r="B432" s="49" t="str">
        <f>IF('Activos de Informacion'!AD427="MUY ALTA",4,IF('Activos de Informacion'!AD427="ALTA",3,IF('Activos de Informacion'!AD427="MEDIA",2,IF('Activos de Informacion'!AD427="BAJA",1,""))))</f>
        <v/>
      </c>
      <c r="C432" s="49" t="str">
        <f>IF('Activos de Informacion'!AG427="MUY ALTA",4,IF('Activos de Informacion'!AG427="ALTA",3,IF('Activos de Informacion'!AG427="MEDIA",2,IF('Activos de Informacion'!AG427="BAJA",1,""))))</f>
        <v/>
      </c>
      <c r="D432" s="49">
        <f t="shared" si="13"/>
        <v>0</v>
      </c>
      <c r="E432" s="49" t="str">
        <f t="shared" si="14"/>
        <v/>
      </c>
    </row>
    <row r="433" spans="1:5" x14ac:dyDescent="0.2">
      <c r="A433" s="49" t="str">
        <f>IF('Activos de Informacion'!Z428="MUY ALTA",4,IF('Activos de Informacion'!Z428="ALTA",3,IF('Activos de Informacion'!Z428="MEDIA",2,IF('Activos de Informacion'!Z428="BAJA",1,""))))</f>
        <v/>
      </c>
      <c r="B433" s="49" t="str">
        <f>IF('Activos de Informacion'!AD428="MUY ALTA",4,IF('Activos de Informacion'!AD428="ALTA",3,IF('Activos de Informacion'!AD428="MEDIA",2,IF('Activos de Informacion'!AD428="BAJA",1,""))))</f>
        <v/>
      </c>
      <c r="C433" s="49" t="str">
        <f>IF('Activos de Informacion'!AG428="MUY ALTA",4,IF('Activos de Informacion'!AG428="ALTA",3,IF('Activos de Informacion'!AG428="MEDIA",2,IF('Activos de Informacion'!AG428="BAJA",1,""))))</f>
        <v/>
      </c>
      <c r="D433" s="49">
        <f t="shared" si="13"/>
        <v>0</v>
      </c>
      <c r="E433" s="49" t="str">
        <f t="shared" si="14"/>
        <v/>
      </c>
    </row>
    <row r="434" spans="1:5" x14ac:dyDescent="0.2">
      <c r="A434" s="49" t="str">
        <f>IF('Activos de Informacion'!Z429="MUY ALTA",4,IF('Activos de Informacion'!Z429="ALTA",3,IF('Activos de Informacion'!Z429="MEDIA",2,IF('Activos de Informacion'!Z429="BAJA",1,""))))</f>
        <v/>
      </c>
      <c r="B434" s="49" t="str">
        <f>IF('Activos de Informacion'!AD429="MUY ALTA",4,IF('Activos de Informacion'!AD429="ALTA",3,IF('Activos de Informacion'!AD429="MEDIA",2,IF('Activos de Informacion'!AD429="BAJA",1,""))))</f>
        <v/>
      </c>
      <c r="C434" s="49" t="str">
        <f>IF('Activos de Informacion'!AG429="MUY ALTA",4,IF('Activos de Informacion'!AG429="ALTA",3,IF('Activos de Informacion'!AG429="MEDIA",2,IF('Activos de Informacion'!AG429="BAJA",1,""))))</f>
        <v/>
      </c>
      <c r="D434" s="49">
        <f t="shared" si="13"/>
        <v>0</v>
      </c>
      <c r="E434" s="49" t="str">
        <f t="shared" si="14"/>
        <v/>
      </c>
    </row>
    <row r="435" spans="1:5" x14ac:dyDescent="0.2">
      <c r="A435" s="49" t="str">
        <f>IF('Activos de Informacion'!Z430="MUY ALTA",4,IF('Activos de Informacion'!Z430="ALTA",3,IF('Activos de Informacion'!Z430="MEDIA",2,IF('Activos de Informacion'!Z430="BAJA",1,""))))</f>
        <v/>
      </c>
      <c r="B435" s="49" t="str">
        <f>IF('Activos de Informacion'!AD430="MUY ALTA",4,IF('Activos de Informacion'!AD430="ALTA",3,IF('Activos de Informacion'!AD430="MEDIA",2,IF('Activos de Informacion'!AD430="BAJA",1,""))))</f>
        <v/>
      </c>
      <c r="C435" s="49" t="str">
        <f>IF('Activos de Informacion'!AG430="MUY ALTA",4,IF('Activos de Informacion'!AG430="ALTA",3,IF('Activos de Informacion'!AG430="MEDIA",2,IF('Activos de Informacion'!AG430="BAJA",1,""))))</f>
        <v/>
      </c>
      <c r="D435" s="49">
        <f t="shared" si="13"/>
        <v>0</v>
      </c>
      <c r="E435" s="49" t="str">
        <f t="shared" si="14"/>
        <v/>
      </c>
    </row>
    <row r="436" spans="1:5" x14ac:dyDescent="0.2">
      <c r="A436" s="49" t="str">
        <f>IF('Activos de Informacion'!Z431="MUY ALTA",4,IF('Activos de Informacion'!Z431="ALTA",3,IF('Activos de Informacion'!Z431="MEDIA",2,IF('Activos de Informacion'!Z431="BAJA",1,""))))</f>
        <v/>
      </c>
      <c r="B436" s="49" t="str">
        <f>IF('Activos de Informacion'!AD431="MUY ALTA",4,IF('Activos de Informacion'!AD431="ALTA",3,IF('Activos de Informacion'!AD431="MEDIA",2,IF('Activos de Informacion'!AD431="BAJA",1,""))))</f>
        <v/>
      </c>
      <c r="C436" s="49" t="str">
        <f>IF('Activos de Informacion'!AG431="MUY ALTA",4,IF('Activos de Informacion'!AG431="ALTA",3,IF('Activos de Informacion'!AG431="MEDIA",2,IF('Activos de Informacion'!AG431="BAJA",1,""))))</f>
        <v/>
      </c>
      <c r="D436" s="49">
        <f t="shared" si="13"/>
        <v>0</v>
      </c>
      <c r="E436" s="49" t="str">
        <f t="shared" si="14"/>
        <v/>
      </c>
    </row>
    <row r="437" spans="1:5" x14ac:dyDescent="0.2">
      <c r="A437" s="49" t="str">
        <f>IF('Activos de Informacion'!Z432="MUY ALTA",4,IF('Activos de Informacion'!Z432="ALTA",3,IF('Activos de Informacion'!Z432="MEDIA",2,IF('Activos de Informacion'!Z432="BAJA",1,""))))</f>
        <v/>
      </c>
      <c r="B437" s="49" t="str">
        <f>IF('Activos de Informacion'!AD432="MUY ALTA",4,IF('Activos de Informacion'!AD432="ALTA",3,IF('Activos de Informacion'!AD432="MEDIA",2,IF('Activos de Informacion'!AD432="BAJA",1,""))))</f>
        <v/>
      </c>
      <c r="C437" s="49" t="str">
        <f>IF('Activos de Informacion'!AG432="MUY ALTA",4,IF('Activos de Informacion'!AG432="ALTA",3,IF('Activos de Informacion'!AG432="MEDIA",2,IF('Activos de Informacion'!AG432="BAJA",1,""))))</f>
        <v/>
      </c>
      <c r="D437" s="49">
        <f t="shared" si="13"/>
        <v>0</v>
      </c>
      <c r="E437" s="49" t="str">
        <f t="shared" si="14"/>
        <v/>
      </c>
    </row>
    <row r="438" spans="1:5" x14ac:dyDescent="0.2">
      <c r="A438" s="49" t="str">
        <f>IF('Activos de Informacion'!Z433="MUY ALTA",4,IF('Activos de Informacion'!Z433="ALTA",3,IF('Activos de Informacion'!Z433="MEDIA",2,IF('Activos de Informacion'!Z433="BAJA",1,""))))</f>
        <v/>
      </c>
      <c r="B438" s="49" t="str">
        <f>IF('Activos de Informacion'!AD433="MUY ALTA",4,IF('Activos de Informacion'!AD433="ALTA",3,IF('Activos de Informacion'!AD433="MEDIA",2,IF('Activos de Informacion'!AD433="BAJA",1,""))))</f>
        <v/>
      </c>
      <c r="C438" s="49" t="str">
        <f>IF('Activos de Informacion'!AG433="MUY ALTA",4,IF('Activos de Informacion'!AG433="ALTA",3,IF('Activos de Informacion'!AG433="MEDIA",2,IF('Activos de Informacion'!AG433="BAJA",1,""))))</f>
        <v/>
      </c>
      <c r="D438" s="49">
        <f t="shared" si="13"/>
        <v>0</v>
      </c>
      <c r="E438" s="49" t="str">
        <f t="shared" si="14"/>
        <v/>
      </c>
    </row>
    <row r="439" spans="1:5" x14ac:dyDescent="0.2">
      <c r="A439" s="49" t="str">
        <f>IF('Activos de Informacion'!Z434="MUY ALTA",4,IF('Activos de Informacion'!Z434="ALTA",3,IF('Activos de Informacion'!Z434="MEDIA",2,IF('Activos de Informacion'!Z434="BAJA",1,""))))</f>
        <v/>
      </c>
      <c r="B439" s="49" t="str">
        <f>IF('Activos de Informacion'!AD434="MUY ALTA",4,IF('Activos de Informacion'!AD434="ALTA",3,IF('Activos de Informacion'!AD434="MEDIA",2,IF('Activos de Informacion'!AD434="BAJA",1,""))))</f>
        <v/>
      </c>
      <c r="C439" s="49" t="str">
        <f>IF('Activos de Informacion'!AG434="MUY ALTA",4,IF('Activos de Informacion'!AG434="ALTA",3,IF('Activos de Informacion'!AG434="MEDIA",2,IF('Activos de Informacion'!AG434="BAJA",1,""))))</f>
        <v/>
      </c>
      <c r="D439" s="49">
        <f t="shared" si="13"/>
        <v>0</v>
      </c>
      <c r="E439" s="49" t="str">
        <f t="shared" si="14"/>
        <v/>
      </c>
    </row>
    <row r="440" spans="1:5" x14ac:dyDescent="0.2">
      <c r="A440" s="49" t="str">
        <f>IF('Activos de Informacion'!Z435="MUY ALTA",4,IF('Activos de Informacion'!Z435="ALTA",3,IF('Activos de Informacion'!Z435="MEDIA",2,IF('Activos de Informacion'!Z435="BAJA",1,""))))</f>
        <v/>
      </c>
      <c r="B440" s="49" t="str">
        <f>IF('Activos de Informacion'!AD435="MUY ALTA",4,IF('Activos de Informacion'!AD435="ALTA",3,IF('Activos de Informacion'!AD435="MEDIA",2,IF('Activos de Informacion'!AD435="BAJA",1,""))))</f>
        <v/>
      </c>
      <c r="C440" s="49" t="str">
        <f>IF('Activos de Informacion'!AG435="MUY ALTA",4,IF('Activos de Informacion'!AG435="ALTA",3,IF('Activos de Informacion'!AG435="MEDIA",2,IF('Activos de Informacion'!AG435="BAJA",1,""))))</f>
        <v/>
      </c>
      <c r="D440" s="49">
        <f t="shared" si="13"/>
        <v>0</v>
      </c>
      <c r="E440" s="49" t="str">
        <f t="shared" si="14"/>
        <v/>
      </c>
    </row>
    <row r="441" spans="1:5" x14ac:dyDescent="0.2">
      <c r="A441" s="49" t="str">
        <f>IF('Activos de Informacion'!Z436="MUY ALTA",4,IF('Activos de Informacion'!Z436="ALTA",3,IF('Activos de Informacion'!Z436="MEDIA",2,IF('Activos de Informacion'!Z436="BAJA",1,""))))</f>
        <v/>
      </c>
      <c r="B441" s="49" t="str">
        <f>IF('Activos de Informacion'!AD436="MUY ALTA",4,IF('Activos de Informacion'!AD436="ALTA",3,IF('Activos de Informacion'!AD436="MEDIA",2,IF('Activos de Informacion'!AD436="BAJA",1,""))))</f>
        <v/>
      </c>
      <c r="C441" s="49" t="str">
        <f>IF('Activos de Informacion'!AG436="MUY ALTA",4,IF('Activos de Informacion'!AG436="ALTA",3,IF('Activos de Informacion'!AG436="MEDIA",2,IF('Activos de Informacion'!AG436="BAJA",1,""))))</f>
        <v/>
      </c>
      <c r="D441" s="49">
        <f t="shared" si="13"/>
        <v>0</v>
      </c>
      <c r="E441" s="49" t="str">
        <f t="shared" si="14"/>
        <v/>
      </c>
    </row>
    <row r="442" spans="1:5" x14ac:dyDescent="0.2">
      <c r="A442" s="49" t="str">
        <f>IF('Activos de Informacion'!Z437="MUY ALTA",4,IF('Activos de Informacion'!Z437="ALTA",3,IF('Activos de Informacion'!Z437="MEDIA",2,IF('Activos de Informacion'!Z437="BAJA",1,""))))</f>
        <v/>
      </c>
      <c r="B442" s="49" t="str">
        <f>IF('Activos de Informacion'!AD437="MUY ALTA",4,IF('Activos de Informacion'!AD437="ALTA",3,IF('Activos de Informacion'!AD437="MEDIA",2,IF('Activos de Informacion'!AD437="BAJA",1,""))))</f>
        <v/>
      </c>
      <c r="C442" s="49" t="str">
        <f>IF('Activos de Informacion'!AG437="MUY ALTA",4,IF('Activos de Informacion'!AG437="ALTA",3,IF('Activos de Informacion'!AG437="MEDIA",2,IF('Activos de Informacion'!AG437="BAJA",1,""))))</f>
        <v/>
      </c>
      <c r="D442" s="49">
        <f t="shared" si="13"/>
        <v>0</v>
      </c>
      <c r="E442" s="49" t="str">
        <f t="shared" si="14"/>
        <v/>
      </c>
    </row>
    <row r="443" spans="1:5" x14ac:dyDescent="0.2">
      <c r="A443" s="49" t="str">
        <f>IF('Activos de Informacion'!Z438="MUY ALTA",4,IF('Activos de Informacion'!Z438="ALTA",3,IF('Activos de Informacion'!Z438="MEDIA",2,IF('Activos de Informacion'!Z438="BAJA",1,""))))</f>
        <v/>
      </c>
      <c r="B443" s="49" t="str">
        <f>IF('Activos de Informacion'!AD438="MUY ALTA",4,IF('Activos de Informacion'!AD438="ALTA",3,IF('Activos de Informacion'!AD438="MEDIA",2,IF('Activos de Informacion'!AD438="BAJA",1,""))))</f>
        <v/>
      </c>
      <c r="C443" s="49" t="str">
        <f>IF('Activos de Informacion'!AG438="MUY ALTA",4,IF('Activos de Informacion'!AG438="ALTA",3,IF('Activos de Informacion'!AG438="MEDIA",2,IF('Activos de Informacion'!AG438="BAJA",1,""))))</f>
        <v/>
      </c>
      <c r="D443" s="49">
        <f t="shared" si="13"/>
        <v>0</v>
      </c>
      <c r="E443" s="49" t="str">
        <f t="shared" si="14"/>
        <v/>
      </c>
    </row>
    <row r="444" spans="1:5" x14ac:dyDescent="0.2">
      <c r="A444" s="49" t="str">
        <f>IF('Activos de Informacion'!Z439="MUY ALTA",4,IF('Activos de Informacion'!Z439="ALTA",3,IF('Activos de Informacion'!Z439="MEDIA",2,IF('Activos de Informacion'!Z439="BAJA",1,""))))</f>
        <v/>
      </c>
      <c r="B444" s="49" t="str">
        <f>IF('Activos de Informacion'!AD439="MUY ALTA",4,IF('Activos de Informacion'!AD439="ALTA",3,IF('Activos de Informacion'!AD439="MEDIA",2,IF('Activos de Informacion'!AD439="BAJA",1,""))))</f>
        <v/>
      </c>
      <c r="C444" s="49" t="str">
        <f>IF('Activos de Informacion'!AG439="MUY ALTA",4,IF('Activos de Informacion'!AG439="ALTA",3,IF('Activos de Informacion'!AG439="MEDIA",2,IF('Activos de Informacion'!AG439="BAJA",1,""))))</f>
        <v/>
      </c>
      <c r="D444" s="49">
        <f t="shared" si="13"/>
        <v>0</v>
      </c>
      <c r="E444" s="49" t="str">
        <f t="shared" si="14"/>
        <v/>
      </c>
    </row>
    <row r="445" spans="1:5" x14ac:dyDescent="0.2">
      <c r="A445" s="49" t="str">
        <f>IF('Activos de Informacion'!Z440="MUY ALTA",4,IF('Activos de Informacion'!Z440="ALTA",3,IF('Activos de Informacion'!Z440="MEDIA",2,IF('Activos de Informacion'!Z440="BAJA",1,""))))</f>
        <v/>
      </c>
      <c r="B445" s="49" t="str">
        <f>IF('Activos de Informacion'!AD440="MUY ALTA",4,IF('Activos de Informacion'!AD440="ALTA",3,IF('Activos de Informacion'!AD440="MEDIA",2,IF('Activos de Informacion'!AD440="BAJA",1,""))))</f>
        <v/>
      </c>
      <c r="C445" s="49" t="str">
        <f>IF('Activos de Informacion'!AG440="MUY ALTA",4,IF('Activos de Informacion'!AG440="ALTA",3,IF('Activos de Informacion'!AG440="MEDIA",2,IF('Activos de Informacion'!AG440="BAJA",1,""))))</f>
        <v/>
      </c>
      <c r="D445" s="49">
        <f t="shared" si="13"/>
        <v>0</v>
      </c>
      <c r="E445" s="49" t="str">
        <f t="shared" si="14"/>
        <v/>
      </c>
    </row>
    <row r="446" spans="1:5" x14ac:dyDescent="0.2">
      <c r="A446" s="49" t="str">
        <f>IF('Activos de Informacion'!Z441="MUY ALTA",4,IF('Activos de Informacion'!Z441="ALTA",3,IF('Activos de Informacion'!Z441="MEDIA",2,IF('Activos de Informacion'!Z441="BAJA",1,""))))</f>
        <v/>
      </c>
      <c r="B446" s="49" t="str">
        <f>IF('Activos de Informacion'!AD441="MUY ALTA",4,IF('Activos de Informacion'!AD441="ALTA",3,IF('Activos de Informacion'!AD441="MEDIA",2,IF('Activos de Informacion'!AD441="BAJA",1,""))))</f>
        <v/>
      </c>
      <c r="C446" s="49" t="str">
        <f>IF('Activos de Informacion'!AG441="MUY ALTA",4,IF('Activos de Informacion'!AG441="ALTA",3,IF('Activos de Informacion'!AG441="MEDIA",2,IF('Activos de Informacion'!AG441="BAJA",1,""))))</f>
        <v/>
      </c>
      <c r="D446" s="49">
        <f t="shared" si="13"/>
        <v>0</v>
      </c>
      <c r="E446" s="49" t="str">
        <f t="shared" si="14"/>
        <v/>
      </c>
    </row>
    <row r="447" spans="1:5" x14ac:dyDescent="0.2">
      <c r="A447" s="49" t="str">
        <f>IF('Activos de Informacion'!Z442="MUY ALTA",4,IF('Activos de Informacion'!Z442="ALTA",3,IF('Activos de Informacion'!Z442="MEDIA",2,IF('Activos de Informacion'!Z442="BAJA",1,""))))</f>
        <v/>
      </c>
      <c r="B447" s="49" t="str">
        <f>IF('Activos de Informacion'!AD442="MUY ALTA",4,IF('Activos de Informacion'!AD442="ALTA",3,IF('Activos de Informacion'!AD442="MEDIA",2,IF('Activos de Informacion'!AD442="BAJA",1,""))))</f>
        <v/>
      </c>
      <c r="C447" s="49" t="str">
        <f>IF('Activos de Informacion'!AG442="MUY ALTA",4,IF('Activos de Informacion'!AG442="ALTA",3,IF('Activos de Informacion'!AG442="MEDIA",2,IF('Activos de Informacion'!AG442="BAJA",1,""))))</f>
        <v/>
      </c>
      <c r="D447" s="49">
        <f t="shared" si="13"/>
        <v>0</v>
      </c>
      <c r="E447" s="49" t="str">
        <f t="shared" si="14"/>
        <v/>
      </c>
    </row>
    <row r="448" spans="1:5" x14ac:dyDescent="0.2">
      <c r="A448" s="49" t="str">
        <f>IF('Activos de Informacion'!Z443="MUY ALTA",4,IF('Activos de Informacion'!Z443="ALTA",3,IF('Activos de Informacion'!Z443="MEDIA",2,IF('Activos de Informacion'!Z443="BAJA",1,""))))</f>
        <v/>
      </c>
      <c r="B448" s="49" t="str">
        <f>IF('Activos de Informacion'!AD443="MUY ALTA",4,IF('Activos de Informacion'!AD443="ALTA",3,IF('Activos de Informacion'!AD443="MEDIA",2,IF('Activos de Informacion'!AD443="BAJA",1,""))))</f>
        <v/>
      </c>
      <c r="C448" s="49" t="str">
        <f>IF('Activos de Informacion'!AG443="MUY ALTA",4,IF('Activos de Informacion'!AG443="ALTA",3,IF('Activos de Informacion'!AG443="MEDIA",2,IF('Activos de Informacion'!AG443="BAJA",1,""))))</f>
        <v/>
      </c>
      <c r="D448" s="49">
        <f t="shared" si="13"/>
        <v>0</v>
      </c>
      <c r="E448" s="49" t="str">
        <f t="shared" si="14"/>
        <v/>
      </c>
    </row>
    <row r="449" spans="1:5" x14ac:dyDescent="0.2">
      <c r="A449" s="49" t="str">
        <f>IF('Activos de Informacion'!Z444="MUY ALTA",4,IF('Activos de Informacion'!Z444="ALTA",3,IF('Activos de Informacion'!Z444="MEDIA",2,IF('Activos de Informacion'!Z444="BAJA",1,""))))</f>
        <v/>
      </c>
      <c r="B449" s="49" t="str">
        <f>IF('Activos de Informacion'!AD444="MUY ALTA",4,IF('Activos de Informacion'!AD444="ALTA",3,IF('Activos de Informacion'!AD444="MEDIA",2,IF('Activos de Informacion'!AD444="BAJA",1,""))))</f>
        <v/>
      </c>
      <c r="C449" s="49" t="str">
        <f>IF('Activos de Informacion'!AG444="MUY ALTA",4,IF('Activos de Informacion'!AG444="ALTA",3,IF('Activos de Informacion'!AG444="MEDIA",2,IF('Activos de Informacion'!AG444="BAJA",1,""))))</f>
        <v/>
      </c>
      <c r="D449" s="49">
        <f t="shared" si="13"/>
        <v>0</v>
      </c>
      <c r="E449" s="49" t="str">
        <f t="shared" si="14"/>
        <v/>
      </c>
    </row>
    <row r="450" spans="1:5" x14ac:dyDescent="0.2">
      <c r="A450" s="49" t="str">
        <f>IF('Activos de Informacion'!Z445="MUY ALTA",4,IF('Activos de Informacion'!Z445="ALTA",3,IF('Activos de Informacion'!Z445="MEDIA",2,IF('Activos de Informacion'!Z445="BAJA",1,""))))</f>
        <v/>
      </c>
      <c r="B450" s="49" t="str">
        <f>IF('Activos de Informacion'!AD445="MUY ALTA",4,IF('Activos de Informacion'!AD445="ALTA",3,IF('Activos de Informacion'!AD445="MEDIA",2,IF('Activos de Informacion'!AD445="BAJA",1,""))))</f>
        <v/>
      </c>
      <c r="C450" s="49" t="str">
        <f>IF('Activos de Informacion'!AG445="MUY ALTA",4,IF('Activos de Informacion'!AG445="ALTA",3,IF('Activos de Informacion'!AG445="MEDIA",2,IF('Activos de Informacion'!AG445="BAJA",1,""))))</f>
        <v/>
      </c>
      <c r="D450" s="49">
        <f t="shared" si="13"/>
        <v>0</v>
      </c>
      <c r="E450" s="49" t="str">
        <f t="shared" si="14"/>
        <v/>
      </c>
    </row>
    <row r="451" spans="1:5" x14ac:dyDescent="0.2">
      <c r="A451" s="49" t="str">
        <f>IF('Activos de Informacion'!Z446="MUY ALTA",4,IF('Activos de Informacion'!Z446="ALTA",3,IF('Activos de Informacion'!Z446="MEDIA",2,IF('Activos de Informacion'!Z446="BAJA",1,""))))</f>
        <v/>
      </c>
      <c r="B451" s="49" t="str">
        <f>IF('Activos de Informacion'!AD446="MUY ALTA",4,IF('Activos de Informacion'!AD446="ALTA",3,IF('Activos de Informacion'!AD446="MEDIA",2,IF('Activos de Informacion'!AD446="BAJA",1,""))))</f>
        <v/>
      </c>
      <c r="C451" s="49" t="str">
        <f>IF('Activos de Informacion'!AG446="MUY ALTA",4,IF('Activos de Informacion'!AG446="ALTA",3,IF('Activos de Informacion'!AG446="MEDIA",2,IF('Activos de Informacion'!AG446="BAJA",1,""))))</f>
        <v/>
      </c>
      <c r="D451" s="49">
        <f t="shared" ref="D451:D514" si="15">+MAX(A451:C451)</f>
        <v>0</v>
      </c>
      <c r="E451" s="49" t="str">
        <f t="shared" ref="E451:E514" si="16">+IFERROR(VLOOKUP(D451,$G$2:$H$5,2,FALSE),"")</f>
        <v/>
      </c>
    </row>
    <row r="452" spans="1:5" x14ac:dyDescent="0.2">
      <c r="A452" s="49" t="str">
        <f>IF('Activos de Informacion'!Z447="MUY ALTA",4,IF('Activos de Informacion'!Z447="ALTA",3,IF('Activos de Informacion'!Z447="MEDIA",2,IF('Activos de Informacion'!Z447="BAJA",1,""))))</f>
        <v/>
      </c>
      <c r="B452" s="49" t="str">
        <f>IF('Activos de Informacion'!AD447="MUY ALTA",4,IF('Activos de Informacion'!AD447="ALTA",3,IF('Activos de Informacion'!AD447="MEDIA",2,IF('Activos de Informacion'!AD447="BAJA",1,""))))</f>
        <v/>
      </c>
      <c r="C452" s="49" t="str">
        <f>IF('Activos de Informacion'!AG447="MUY ALTA",4,IF('Activos de Informacion'!AG447="ALTA",3,IF('Activos de Informacion'!AG447="MEDIA",2,IF('Activos de Informacion'!AG447="BAJA",1,""))))</f>
        <v/>
      </c>
      <c r="D452" s="49">
        <f t="shared" si="15"/>
        <v>0</v>
      </c>
      <c r="E452" s="49" t="str">
        <f t="shared" si="16"/>
        <v/>
      </c>
    </row>
    <row r="453" spans="1:5" x14ac:dyDescent="0.2">
      <c r="A453" s="49" t="str">
        <f>IF('Activos de Informacion'!Z448="MUY ALTA",4,IF('Activos de Informacion'!Z448="ALTA",3,IF('Activos de Informacion'!Z448="MEDIA",2,IF('Activos de Informacion'!Z448="BAJA",1,""))))</f>
        <v/>
      </c>
      <c r="B453" s="49" t="str">
        <f>IF('Activos de Informacion'!AD448="MUY ALTA",4,IF('Activos de Informacion'!AD448="ALTA",3,IF('Activos de Informacion'!AD448="MEDIA",2,IF('Activos de Informacion'!AD448="BAJA",1,""))))</f>
        <v/>
      </c>
      <c r="C453" s="49" t="str">
        <f>IF('Activos de Informacion'!AG448="MUY ALTA",4,IF('Activos de Informacion'!AG448="ALTA",3,IF('Activos de Informacion'!AG448="MEDIA",2,IF('Activos de Informacion'!AG448="BAJA",1,""))))</f>
        <v/>
      </c>
      <c r="D453" s="49">
        <f t="shared" si="15"/>
        <v>0</v>
      </c>
      <c r="E453" s="49" t="str">
        <f t="shared" si="16"/>
        <v/>
      </c>
    </row>
    <row r="454" spans="1:5" x14ac:dyDescent="0.2">
      <c r="A454" s="49" t="str">
        <f>IF('Activos de Informacion'!Z449="MUY ALTA",4,IF('Activos de Informacion'!Z449="ALTA",3,IF('Activos de Informacion'!Z449="MEDIA",2,IF('Activos de Informacion'!Z449="BAJA",1,""))))</f>
        <v/>
      </c>
      <c r="B454" s="49" t="str">
        <f>IF('Activos de Informacion'!AD449="MUY ALTA",4,IF('Activos de Informacion'!AD449="ALTA",3,IF('Activos de Informacion'!AD449="MEDIA",2,IF('Activos de Informacion'!AD449="BAJA",1,""))))</f>
        <v/>
      </c>
      <c r="C454" s="49" t="str">
        <f>IF('Activos de Informacion'!AG449="MUY ALTA",4,IF('Activos de Informacion'!AG449="ALTA",3,IF('Activos de Informacion'!AG449="MEDIA",2,IF('Activos de Informacion'!AG449="BAJA",1,""))))</f>
        <v/>
      </c>
      <c r="D454" s="49">
        <f t="shared" si="15"/>
        <v>0</v>
      </c>
      <c r="E454" s="49" t="str">
        <f t="shared" si="16"/>
        <v/>
      </c>
    </row>
    <row r="455" spans="1:5" x14ac:dyDescent="0.2">
      <c r="A455" s="49" t="str">
        <f>IF('Activos de Informacion'!Z450="MUY ALTA",4,IF('Activos de Informacion'!Z450="ALTA",3,IF('Activos de Informacion'!Z450="MEDIA",2,IF('Activos de Informacion'!Z450="BAJA",1,""))))</f>
        <v/>
      </c>
      <c r="B455" s="49" t="str">
        <f>IF('Activos de Informacion'!AD450="MUY ALTA",4,IF('Activos de Informacion'!AD450="ALTA",3,IF('Activos de Informacion'!AD450="MEDIA",2,IF('Activos de Informacion'!AD450="BAJA",1,""))))</f>
        <v/>
      </c>
      <c r="C455" s="49" t="str">
        <f>IF('Activos de Informacion'!AG450="MUY ALTA",4,IF('Activos de Informacion'!AG450="ALTA",3,IF('Activos de Informacion'!AG450="MEDIA",2,IF('Activos de Informacion'!AG450="BAJA",1,""))))</f>
        <v/>
      </c>
      <c r="D455" s="49">
        <f t="shared" si="15"/>
        <v>0</v>
      </c>
      <c r="E455" s="49" t="str">
        <f t="shared" si="16"/>
        <v/>
      </c>
    </row>
    <row r="456" spans="1:5" x14ac:dyDescent="0.2">
      <c r="A456" s="49" t="str">
        <f>IF('Activos de Informacion'!Z451="MUY ALTA",4,IF('Activos de Informacion'!Z451="ALTA",3,IF('Activos de Informacion'!Z451="MEDIA",2,IF('Activos de Informacion'!Z451="BAJA",1,""))))</f>
        <v/>
      </c>
      <c r="B456" s="49" t="str">
        <f>IF('Activos de Informacion'!AD451="MUY ALTA",4,IF('Activos de Informacion'!AD451="ALTA",3,IF('Activos de Informacion'!AD451="MEDIA",2,IF('Activos de Informacion'!AD451="BAJA",1,""))))</f>
        <v/>
      </c>
      <c r="C456" s="49" t="str">
        <f>IF('Activos de Informacion'!AG451="MUY ALTA",4,IF('Activos de Informacion'!AG451="ALTA",3,IF('Activos de Informacion'!AG451="MEDIA",2,IF('Activos de Informacion'!AG451="BAJA",1,""))))</f>
        <v/>
      </c>
      <c r="D456" s="49">
        <f t="shared" si="15"/>
        <v>0</v>
      </c>
      <c r="E456" s="49" t="str">
        <f t="shared" si="16"/>
        <v/>
      </c>
    </row>
    <row r="457" spans="1:5" x14ac:dyDescent="0.2">
      <c r="A457" s="49" t="str">
        <f>IF('Activos de Informacion'!Z452="MUY ALTA",4,IF('Activos de Informacion'!Z452="ALTA",3,IF('Activos de Informacion'!Z452="MEDIA",2,IF('Activos de Informacion'!Z452="BAJA",1,""))))</f>
        <v/>
      </c>
      <c r="B457" s="49" t="str">
        <f>IF('Activos de Informacion'!AD452="MUY ALTA",4,IF('Activos de Informacion'!AD452="ALTA",3,IF('Activos de Informacion'!AD452="MEDIA",2,IF('Activos de Informacion'!AD452="BAJA",1,""))))</f>
        <v/>
      </c>
      <c r="C457" s="49" t="str">
        <f>IF('Activos de Informacion'!AG452="MUY ALTA",4,IF('Activos de Informacion'!AG452="ALTA",3,IF('Activos de Informacion'!AG452="MEDIA",2,IF('Activos de Informacion'!AG452="BAJA",1,""))))</f>
        <v/>
      </c>
      <c r="D457" s="49">
        <f t="shared" si="15"/>
        <v>0</v>
      </c>
      <c r="E457" s="49" t="str">
        <f t="shared" si="16"/>
        <v/>
      </c>
    </row>
    <row r="458" spans="1:5" x14ac:dyDescent="0.2">
      <c r="A458" s="49" t="str">
        <f>IF('Activos de Informacion'!Z453="MUY ALTA",4,IF('Activos de Informacion'!Z453="ALTA",3,IF('Activos de Informacion'!Z453="MEDIA",2,IF('Activos de Informacion'!Z453="BAJA",1,""))))</f>
        <v/>
      </c>
      <c r="B458" s="49" t="str">
        <f>IF('Activos de Informacion'!AD453="MUY ALTA",4,IF('Activos de Informacion'!AD453="ALTA",3,IF('Activos de Informacion'!AD453="MEDIA",2,IF('Activos de Informacion'!AD453="BAJA",1,""))))</f>
        <v/>
      </c>
      <c r="C458" s="49" t="str">
        <f>IF('Activos de Informacion'!AG453="MUY ALTA",4,IF('Activos de Informacion'!AG453="ALTA",3,IF('Activos de Informacion'!AG453="MEDIA",2,IF('Activos de Informacion'!AG453="BAJA",1,""))))</f>
        <v/>
      </c>
      <c r="D458" s="49">
        <f t="shared" si="15"/>
        <v>0</v>
      </c>
      <c r="E458" s="49" t="str">
        <f t="shared" si="16"/>
        <v/>
      </c>
    </row>
    <row r="459" spans="1:5" x14ac:dyDescent="0.2">
      <c r="A459" s="49" t="str">
        <f>IF('Activos de Informacion'!Z454="MUY ALTA",4,IF('Activos de Informacion'!Z454="ALTA",3,IF('Activos de Informacion'!Z454="MEDIA",2,IF('Activos de Informacion'!Z454="BAJA",1,""))))</f>
        <v/>
      </c>
      <c r="B459" s="49" t="str">
        <f>IF('Activos de Informacion'!AD454="MUY ALTA",4,IF('Activos de Informacion'!AD454="ALTA",3,IF('Activos de Informacion'!AD454="MEDIA",2,IF('Activos de Informacion'!AD454="BAJA",1,""))))</f>
        <v/>
      </c>
      <c r="C459" s="49" t="str">
        <f>IF('Activos de Informacion'!AG454="MUY ALTA",4,IF('Activos de Informacion'!AG454="ALTA",3,IF('Activos de Informacion'!AG454="MEDIA",2,IF('Activos de Informacion'!AG454="BAJA",1,""))))</f>
        <v/>
      </c>
      <c r="D459" s="49">
        <f t="shared" si="15"/>
        <v>0</v>
      </c>
      <c r="E459" s="49" t="str">
        <f t="shared" si="16"/>
        <v/>
      </c>
    </row>
    <row r="460" spans="1:5" x14ac:dyDescent="0.2">
      <c r="A460" s="49" t="str">
        <f>IF('Activos de Informacion'!Z455="MUY ALTA",4,IF('Activos de Informacion'!Z455="ALTA",3,IF('Activos de Informacion'!Z455="MEDIA",2,IF('Activos de Informacion'!Z455="BAJA",1,""))))</f>
        <v/>
      </c>
      <c r="B460" s="49" t="str">
        <f>IF('Activos de Informacion'!AD455="MUY ALTA",4,IF('Activos de Informacion'!AD455="ALTA",3,IF('Activos de Informacion'!AD455="MEDIA",2,IF('Activos de Informacion'!AD455="BAJA",1,""))))</f>
        <v/>
      </c>
      <c r="C460" s="49" t="str">
        <f>IF('Activos de Informacion'!AG455="MUY ALTA",4,IF('Activos de Informacion'!AG455="ALTA",3,IF('Activos de Informacion'!AG455="MEDIA",2,IF('Activos de Informacion'!AG455="BAJA",1,""))))</f>
        <v/>
      </c>
      <c r="D460" s="49">
        <f t="shared" si="15"/>
        <v>0</v>
      </c>
      <c r="E460" s="49" t="str">
        <f t="shared" si="16"/>
        <v/>
      </c>
    </row>
    <row r="461" spans="1:5" x14ac:dyDescent="0.2">
      <c r="A461" s="49" t="str">
        <f>IF('Activos de Informacion'!Z456="MUY ALTA",4,IF('Activos de Informacion'!Z456="ALTA",3,IF('Activos de Informacion'!Z456="MEDIA",2,IF('Activos de Informacion'!Z456="BAJA",1,""))))</f>
        <v/>
      </c>
      <c r="B461" s="49" t="str">
        <f>IF('Activos de Informacion'!AD456="MUY ALTA",4,IF('Activos de Informacion'!AD456="ALTA",3,IF('Activos de Informacion'!AD456="MEDIA",2,IF('Activos de Informacion'!AD456="BAJA",1,""))))</f>
        <v/>
      </c>
      <c r="C461" s="49" t="str">
        <f>IF('Activos de Informacion'!AG456="MUY ALTA",4,IF('Activos de Informacion'!AG456="ALTA",3,IF('Activos de Informacion'!AG456="MEDIA",2,IF('Activos de Informacion'!AG456="BAJA",1,""))))</f>
        <v/>
      </c>
      <c r="D461" s="49">
        <f t="shared" si="15"/>
        <v>0</v>
      </c>
      <c r="E461" s="49" t="str">
        <f t="shared" si="16"/>
        <v/>
      </c>
    </row>
    <row r="462" spans="1:5" x14ac:dyDescent="0.2">
      <c r="A462" s="49" t="str">
        <f>IF('Activos de Informacion'!Z457="MUY ALTA",4,IF('Activos de Informacion'!Z457="ALTA",3,IF('Activos de Informacion'!Z457="MEDIA",2,IF('Activos de Informacion'!Z457="BAJA",1,""))))</f>
        <v/>
      </c>
      <c r="B462" s="49" t="str">
        <f>IF('Activos de Informacion'!AD457="MUY ALTA",4,IF('Activos de Informacion'!AD457="ALTA",3,IF('Activos de Informacion'!AD457="MEDIA",2,IF('Activos de Informacion'!AD457="BAJA",1,""))))</f>
        <v/>
      </c>
      <c r="C462" s="49" t="str">
        <f>IF('Activos de Informacion'!AG457="MUY ALTA",4,IF('Activos de Informacion'!AG457="ALTA",3,IF('Activos de Informacion'!AG457="MEDIA",2,IF('Activos de Informacion'!AG457="BAJA",1,""))))</f>
        <v/>
      </c>
      <c r="D462" s="49">
        <f t="shared" si="15"/>
        <v>0</v>
      </c>
      <c r="E462" s="49" t="str">
        <f t="shared" si="16"/>
        <v/>
      </c>
    </row>
    <row r="463" spans="1:5" x14ac:dyDescent="0.2">
      <c r="A463" s="49" t="str">
        <f>IF('Activos de Informacion'!Z458="MUY ALTA",4,IF('Activos de Informacion'!Z458="ALTA",3,IF('Activos de Informacion'!Z458="MEDIA",2,IF('Activos de Informacion'!Z458="BAJA",1,""))))</f>
        <v/>
      </c>
      <c r="B463" s="49" t="str">
        <f>IF('Activos de Informacion'!AD458="MUY ALTA",4,IF('Activos de Informacion'!AD458="ALTA",3,IF('Activos de Informacion'!AD458="MEDIA",2,IF('Activos de Informacion'!AD458="BAJA",1,""))))</f>
        <v/>
      </c>
      <c r="C463" s="49" t="str">
        <f>IF('Activos de Informacion'!AG458="MUY ALTA",4,IF('Activos de Informacion'!AG458="ALTA",3,IF('Activos de Informacion'!AG458="MEDIA",2,IF('Activos de Informacion'!AG458="BAJA",1,""))))</f>
        <v/>
      </c>
      <c r="D463" s="49">
        <f t="shared" si="15"/>
        <v>0</v>
      </c>
      <c r="E463" s="49" t="str">
        <f t="shared" si="16"/>
        <v/>
      </c>
    </row>
    <row r="464" spans="1:5" x14ac:dyDescent="0.2">
      <c r="A464" s="49" t="str">
        <f>IF('Activos de Informacion'!Z459="MUY ALTA",4,IF('Activos de Informacion'!Z459="ALTA",3,IF('Activos de Informacion'!Z459="MEDIA",2,IF('Activos de Informacion'!Z459="BAJA",1,""))))</f>
        <v/>
      </c>
      <c r="B464" s="49" t="str">
        <f>IF('Activos de Informacion'!AD459="MUY ALTA",4,IF('Activos de Informacion'!AD459="ALTA",3,IF('Activos de Informacion'!AD459="MEDIA",2,IF('Activos de Informacion'!AD459="BAJA",1,""))))</f>
        <v/>
      </c>
      <c r="C464" s="49" t="str">
        <f>IF('Activos de Informacion'!AG459="MUY ALTA",4,IF('Activos de Informacion'!AG459="ALTA",3,IF('Activos de Informacion'!AG459="MEDIA",2,IF('Activos de Informacion'!AG459="BAJA",1,""))))</f>
        <v/>
      </c>
      <c r="D464" s="49">
        <f t="shared" si="15"/>
        <v>0</v>
      </c>
      <c r="E464" s="49" t="str">
        <f t="shared" si="16"/>
        <v/>
      </c>
    </row>
    <row r="465" spans="1:5" x14ac:dyDescent="0.2">
      <c r="A465" s="49" t="str">
        <f>IF('Activos de Informacion'!Z460="MUY ALTA",4,IF('Activos de Informacion'!Z460="ALTA",3,IF('Activos de Informacion'!Z460="MEDIA",2,IF('Activos de Informacion'!Z460="BAJA",1,""))))</f>
        <v/>
      </c>
      <c r="B465" s="49" t="str">
        <f>IF('Activos de Informacion'!AD460="MUY ALTA",4,IF('Activos de Informacion'!AD460="ALTA",3,IF('Activos de Informacion'!AD460="MEDIA",2,IF('Activos de Informacion'!AD460="BAJA",1,""))))</f>
        <v/>
      </c>
      <c r="C465" s="49" t="str">
        <f>IF('Activos de Informacion'!AG460="MUY ALTA",4,IF('Activos de Informacion'!AG460="ALTA",3,IF('Activos de Informacion'!AG460="MEDIA",2,IF('Activos de Informacion'!AG460="BAJA",1,""))))</f>
        <v/>
      </c>
      <c r="D465" s="49">
        <f t="shared" si="15"/>
        <v>0</v>
      </c>
      <c r="E465" s="49" t="str">
        <f t="shared" si="16"/>
        <v/>
      </c>
    </row>
    <row r="466" spans="1:5" x14ac:dyDescent="0.2">
      <c r="A466" s="49" t="str">
        <f>IF('Activos de Informacion'!Z461="MUY ALTA",4,IF('Activos de Informacion'!Z461="ALTA",3,IF('Activos de Informacion'!Z461="MEDIA",2,IF('Activos de Informacion'!Z461="BAJA",1,""))))</f>
        <v/>
      </c>
      <c r="B466" s="49" t="str">
        <f>IF('Activos de Informacion'!AD461="MUY ALTA",4,IF('Activos de Informacion'!AD461="ALTA",3,IF('Activos de Informacion'!AD461="MEDIA",2,IF('Activos de Informacion'!AD461="BAJA",1,""))))</f>
        <v/>
      </c>
      <c r="C466" s="49" t="str">
        <f>IF('Activos de Informacion'!AG461="MUY ALTA",4,IF('Activos de Informacion'!AG461="ALTA",3,IF('Activos de Informacion'!AG461="MEDIA",2,IF('Activos de Informacion'!AG461="BAJA",1,""))))</f>
        <v/>
      </c>
      <c r="D466" s="49">
        <f t="shared" si="15"/>
        <v>0</v>
      </c>
      <c r="E466" s="49" t="str">
        <f t="shared" si="16"/>
        <v/>
      </c>
    </row>
    <row r="467" spans="1:5" x14ac:dyDescent="0.2">
      <c r="A467" s="49" t="str">
        <f>IF('Activos de Informacion'!Z462="MUY ALTA",4,IF('Activos de Informacion'!Z462="ALTA",3,IF('Activos de Informacion'!Z462="MEDIA",2,IF('Activos de Informacion'!Z462="BAJA",1,""))))</f>
        <v/>
      </c>
      <c r="B467" s="49" t="str">
        <f>IF('Activos de Informacion'!AD462="MUY ALTA",4,IF('Activos de Informacion'!AD462="ALTA",3,IF('Activos de Informacion'!AD462="MEDIA",2,IF('Activos de Informacion'!AD462="BAJA",1,""))))</f>
        <v/>
      </c>
      <c r="C467" s="49" t="str">
        <f>IF('Activos de Informacion'!AG462="MUY ALTA",4,IF('Activos de Informacion'!AG462="ALTA",3,IF('Activos de Informacion'!AG462="MEDIA",2,IF('Activos de Informacion'!AG462="BAJA",1,""))))</f>
        <v/>
      </c>
      <c r="D467" s="49">
        <f t="shared" si="15"/>
        <v>0</v>
      </c>
      <c r="E467" s="49" t="str">
        <f t="shared" si="16"/>
        <v/>
      </c>
    </row>
    <row r="468" spans="1:5" x14ac:dyDescent="0.2">
      <c r="A468" s="49" t="str">
        <f>IF('Activos de Informacion'!Z463="MUY ALTA",4,IF('Activos de Informacion'!Z463="ALTA",3,IF('Activos de Informacion'!Z463="MEDIA",2,IF('Activos de Informacion'!Z463="BAJA",1,""))))</f>
        <v/>
      </c>
      <c r="B468" s="49" t="str">
        <f>IF('Activos de Informacion'!AD463="MUY ALTA",4,IF('Activos de Informacion'!AD463="ALTA",3,IF('Activos de Informacion'!AD463="MEDIA",2,IF('Activos de Informacion'!AD463="BAJA",1,""))))</f>
        <v/>
      </c>
      <c r="C468" s="49" t="str">
        <f>IF('Activos de Informacion'!AG463="MUY ALTA",4,IF('Activos de Informacion'!AG463="ALTA",3,IF('Activos de Informacion'!AG463="MEDIA",2,IF('Activos de Informacion'!AG463="BAJA",1,""))))</f>
        <v/>
      </c>
      <c r="D468" s="49">
        <f t="shared" si="15"/>
        <v>0</v>
      </c>
      <c r="E468" s="49" t="str">
        <f t="shared" si="16"/>
        <v/>
      </c>
    </row>
    <row r="469" spans="1:5" x14ac:dyDescent="0.2">
      <c r="A469" s="49" t="str">
        <f>IF('Activos de Informacion'!Z464="MUY ALTA",4,IF('Activos de Informacion'!Z464="ALTA",3,IF('Activos de Informacion'!Z464="MEDIA",2,IF('Activos de Informacion'!Z464="BAJA",1,""))))</f>
        <v/>
      </c>
      <c r="B469" s="49" t="str">
        <f>IF('Activos de Informacion'!AD464="MUY ALTA",4,IF('Activos de Informacion'!AD464="ALTA",3,IF('Activos de Informacion'!AD464="MEDIA",2,IF('Activos de Informacion'!AD464="BAJA",1,""))))</f>
        <v/>
      </c>
      <c r="C469" s="49" t="str">
        <f>IF('Activos de Informacion'!AG464="MUY ALTA",4,IF('Activos de Informacion'!AG464="ALTA",3,IF('Activos de Informacion'!AG464="MEDIA",2,IF('Activos de Informacion'!AG464="BAJA",1,""))))</f>
        <v/>
      </c>
      <c r="D469" s="49">
        <f t="shared" si="15"/>
        <v>0</v>
      </c>
      <c r="E469" s="49" t="str">
        <f t="shared" si="16"/>
        <v/>
      </c>
    </row>
    <row r="470" spans="1:5" x14ac:dyDescent="0.2">
      <c r="A470" s="49" t="str">
        <f>IF('Activos de Informacion'!Z465="MUY ALTA",4,IF('Activos de Informacion'!Z465="ALTA",3,IF('Activos de Informacion'!Z465="MEDIA",2,IF('Activos de Informacion'!Z465="BAJA",1,""))))</f>
        <v/>
      </c>
      <c r="B470" s="49" t="str">
        <f>IF('Activos de Informacion'!AD465="MUY ALTA",4,IF('Activos de Informacion'!AD465="ALTA",3,IF('Activos de Informacion'!AD465="MEDIA",2,IF('Activos de Informacion'!AD465="BAJA",1,""))))</f>
        <v/>
      </c>
      <c r="C470" s="49" t="str">
        <f>IF('Activos de Informacion'!AG465="MUY ALTA",4,IF('Activos de Informacion'!AG465="ALTA",3,IF('Activos de Informacion'!AG465="MEDIA",2,IF('Activos de Informacion'!AG465="BAJA",1,""))))</f>
        <v/>
      </c>
      <c r="D470" s="49">
        <f t="shared" si="15"/>
        <v>0</v>
      </c>
      <c r="E470" s="49" t="str">
        <f t="shared" si="16"/>
        <v/>
      </c>
    </row>
    <row r="471" spans="1:5" x14ac:dyDescent="0.2">
      <c r="A471" s="49" t="str">
        <f>IF('Activos de Informacion'!Z466="MUY ALTA",4,IF('Activos de Informacion'!Z466="ALTA",3,IF('Activos de Informacion'!Z466="MEDIA",2,IF('Activos de Informacion'!Z466="BAJA",1,""))))</f>
        <v/>
      </c>
      <c r="B471" s="49" t="str">
        <f>IF('Activos de Informacion'!AD466="MUY ALTA",4,IF('Activos de Informacion'!AD466="ALTA",3,IF('Activos de Informacion'!AD466="MEDIA",2,IF('Activos de Informacion'!AD466="BAJA",1,""))))</f>
        <v/>
      </c>
      <c r="C471" s="49" t="str">
        <f>IF('Activos de Informacion'!AG466="MUY ALTA",4,IF('Activos de Informacion'!AG466="ALTA",3,IF('Activos de Informacion'!AG466="MEDIA",2,IF('Activos de Informacion'!AG466="BAJA",1,""))))</f>
        <v/>
      </c>
      <c r="D471" s="49">
        <f t="shared" si="15"/>
        <v>0</v>
      </c>
      <c r="E471" s="49" t="str">
        <f t="shared" si="16"/>
        <v/>
      </c>
    </row>
    <row r="472" spans="1:5" x14ac:dyDescent="0.2">
      <c r="A472" s="49" t="str">
        <f>IF('Activos de Informacion'!Z467="MUY ALTA",4,IF('Activos de Informacion'!Z467="ALTA",3,IF('Activos de Informacion'!Z467="MEDIA",2,IF('Activos de Informacion'!Z467="BAJA",1,""))))</f>
        <v/>
      </c>
      <c r="B472" s="49" t="str">
        <f>IF('Activos de Informacion'!AD467="MUY ALTA",4,IF('Activos de Informacion'!AD467="ALTA",3,IF('Activos de Informacion'!AD467="MEDIA",2,IF('Activos de Informacion'!AD467="BAJA",1,""))))</f>
        <v/>
      </c>
      <c r="C472" s="49" t="str">
        <f>IF('Activos de Informacion'!AG467="MUY ALTA",4,IF('Activos de Informacion'!AG467="ALTA",3,IF('Activos de Informacion'!AG467="MEDIA",2,IF('Activos de Informacion'!AG467="BAJA",1,""))))</f>
        <v/>
      </c>
      <c r="D472" s="49">
        <f t="shared" si="15"/>
        <v>0</v>
      </c>
      <c r="E472" s="49" t="str">
        <f t="shared" si="16"/>
        <v/>
      </c>
    </row>
    <row r="473" spans="1:5" x14ac:dyDescent="0.2">
      <c r="A473" s="49" t="str">
        <f>IF('Activos de Informacion'!Z468="MUY ALTA",4,IF('Activos de Informacion'!Z468="ALTA",3,IF('Activos de Informacion'!Z468="MEDIA",2,IF('Activos de Informacion'!Z468="BAJA",1,""))))</f>
        <v/>
      </c>
      <c r="B473" s="49" t="str">
        <f>IF('Activos de Informacion'!AD468="MUY ALTA",4,IF('Activos de Informacion'!AD468="ALTA",3,IF('Activos de Informacion'!AD468="MEDIA",2,IF('Activos de Informacion'!AD468="BAJA",1,""))))</f>
        <v/>
      </c>
      <c r="C473" s="49" t="str">
        <f>IF('Activos de Informacion'!AG468="MUY ALTA",4,IF('Activos de Informacion'!AG468="ALTA",3,IF('Activos de Informacion'!AG468="MEDIA",2,IF('Activos de Informacion'!AG468="BAJA",1,""))))</f>
        <v/>
      </c>
      <c r="D473" s="49">
        <f t="shared" si="15"/>
        <v>0</v>
      </c>
      <c r="E473" s="49" t="str">
        <f t="shared" si="16"/>
        <v/>
      </c>
    </row>
    <row r="474" spans="1:5" x14ac:dyDescent="0.2">
      <c r="A474" s="49" t="str">
        <f>IF('Activos de Informacion'!Z469="MUY ALTA",4,IF('Activos de Informacion'!Z469="ALTA",3,IF('Activos de Informacion'!Z469="MEDIA",2,IF('Activos de Informacion'!Z469="BAJA",1,""))))</f>
        <v/>
      </c>
      <c r="B474" s="49" t="str">
        <f>IF('Activos de Informacion'!AD469="MUY ALTA",4,IF('Activos de Informacion'!AD469="ALTA",3,IF('Activos de Informacion'!AD469="MEDIA",2,IF('Activos de Informacion'!AD469="BAJA",1,""))))</f>
        <v/>
      </c>
      <c r="C474" s="49" t="str">
        <f>IF('Activos de Informacion'!AG469="MUY ALTA",4,IF('Activos de Informacion'!AG469="ALTA",3,IF('Activos de Informacion'!AG469="MEDIA",2,IF('Activos de Informacion'!AG469="BAJA",1,""))))</f>
        <v/>
      </c>
      <c r="D474" s="49">
        <f t="shared" si="15"/>
        <v>0</v>
      </c>
      <c r="E474" s="49" t="str">
        <f t="shared" si="16"/>
        <v/>
      </c>
    </row>
    <row r="475" spans="1:5" x14ac:dyDescent="0.2">
      <c r="A475" s="49" t="str">
        <f>IF('Activos de Informacion'!Z470="MUY ALTA",4,IF('Activos de Informacion'!Z470="ALTA",3,IF('Activos de Informacion'!Z470="MEDIA",2,IF('Activos de Informacion'!Z470="BAJA",1,""))))</f>
        <v/>
      </c>
      <c r="B475" s="49" t="str">
        <f>IF('Activos de Informacion'!AD470="MUY ALTA",4,IF('Activos de Informacion'!AD470="ALTA",3,IF('Activos de Informacion'!AD470="MEDIA",2,IF('Activos de Informacion'!AD470="BAJA",1,""))))</f>
        <v/>
      </c>
      <c r="C475" s="49" t="str">
        <f>IF('Activos de Informacion'!AG470="MUY ALTA",4,IF('Activos de Informacion'!AG470="ALTA",3,IF('Activos de Informacion'!AG470="MEDIA",2,IF('Activos de Informacion'!AG470="BAJA",1,""))))</f>
        <v/>
      </c>
      <c r="D475" s="49">
        <f t="shared" si="15"/>
        <v>0</v>
      </c>
      <c r="E475" s="49" t="str">
        <f t="shared" si="16"/>
        <v/>
      </c>
    </row>
    <row r="476" spans="1:5" x14ac:dyDescent="0.2">
      <c r="A476" s="49" t="str">
        <f>IF('Activos de Informacion'!Z471="MUY ALTA",4,IF('Activos de Informacion'!Z471="ALTA",3,IF('Activos de Informacion'!Z471="MEDIA",2,IF('Activos de Informacion'!Z471="BAJA",1,""))))</f>
        <v/>
      </c>
      <c r="B476" s="49" t="str">
        <f>IF('Activos de Informacion'!AD471="MUY ALTA",4,IF('Activos de Informacion'!AD471="ALTA",3,IF('Activos de Informacion'!AD471="MEDIA",2,IF('Activos de Informacion'!AD471="BAJA",1,""))))</f>
        <v/>
      </c>
      <c r="C476" s="49" t="str">
        <f>IF('Activos de Informacion'!AG471="MUY ALTA",4,IF('Activos de Informacion'!AG471="ALTA",3,IF('Activos de Informacion'!AG471="MEDIA",2,IF('Activos de Informacion'!AG471="BAJA",1,""))))</f>
        <v/>
      </c>
      <c r="D476" s="49">
        <f t="shared" si="15"/>
        <v>0</v>
      </c>
      <c r="E476" s="49" t="str">
        <f t="shared" si="16"/>
        <v/>
      </c>
    </row>
    <row r="477" spans="1:5" x14ac:dyDescent="0.2">
      <c r="A477" s="49" t="str">
        <f>IF('Activos de Informacion'!Z472="MUY ALTA",4,IF('Activos de Informacion'!Z472="ALTA",3,IF('Activos de Informacion'!Z472="MEDIA",2,IF('Activos de Informacion'!Z472="BAJA",1,""))))</f>
        <v/>
      </c>
      <c r="B477" s="49" t="str">
        <f>IF('Activos de Informacion'!AD472="MUY ALTA",4,IF('Activos de Informacion'!AD472="ALTA",3,IF('Activos de Informacion'!AD472="MEDIA",2,IF('Activos de Informacion'!AD472="BAJA",1,""))))</f>
        <v/>
      </c>
      <c r="C477" s="49" t="str">
        <f>IF('Activos de Informacion'!AG472="MUY ALTA",4,IF('Activos de Informacion'!AG472="ALTA",3,IF('Activos de Informacion'!AG472="MEDIA",2,IF('Activos de Informacion'!AG472="BAJA",1,""))))</f>
        <v/>
      </c>
      <c r="D477" s="49">
        <f t="shared" si="15"/>
        <v>0</v>
      </c>
      <c r="E477" s="49" t="str">
        <f t="shared" si="16"/>
        <v/>
      </c>
    </row>
    <row r="478" spans="1:5" x14ac:dyDescent="0.2">
      <c r="A478" s="49" t="str">
        <f>IF('Activos de Informacion'!Z473="MUY ALTA",4,IF('Activos de Informacion'!Z473="ALTA",3,IF('Activos de Informacion'!Z473="MEDIA",2,IF('Activos de Informacion'!Z473="BAJA",1,""))))</f>
        <v/>
      </c>
      <c r="B478" s="49" t="str">
        <f>IF('Activos de Informacion'!AD473="MUY ALTA",4,IF('Activos de Informacion'!AD473="ALTA",3,IF('Activos de Informacion'!AD473="MEDIA",2,IF('Activos de Informacion'!AD473="BAJA",1,""))))</f>
        <v/>
      </c>
      <c r="C478" s="49" t="str">
        <f>IF('Activos de Informacion'!AG473="MUY ALTA",4,IF('Activos de Informacion'!AG473="ALTA",3,IF('Activos de Informacion'!AG473="MEDIA",2,IF('Activos de Informacion'!AG473="BAJA",1,""))))</f>
        <v/>
      </c>
      <c r="D478" s="49">
        <f t="shared" si="15"/>
        <v>0</v>
      </c>
      <c r="E478" s="49" t="str">
        <f t="shared" si="16"/>
        <v/>
      </c>
    </row>
    <row r="479" spans="1:5" x14ac:dyDescent="0.2">
      <c r="A479" s="49" t="str">
        <f>IF('Activos de Informacion'!Z474="MUY ALTA",4,IF('Activos de Informacion'!Z474="ALTA",3,IF('Activos de Informacion'!Z474="MEDIA",2,IF('Activos de Informacion'!Z474="BAJA",1,""))))</f>
        <v/>
      </c>
      <c r="B479" s="49" t="str">
        <f>IF('Activos de Informacion'!AD474="MUY ALTA",4,IF('Activos de Informacion'!AD474="ALTA",3,IF('Activos de Informacion'!AD474="MEDIA",2,IF('Activos de Informacion'!AD474="BAJA",1,""))))</f>
        <v/>
      </c>
      <c r="C479" s="49" t="str">
        <f>IF('Activos de Informacion'!AG474="MUY ALTA",4,IF('Activos de Informacion'!AG474="ALTA",3,IF('Activos de Informacion'!AG474="MEDIA",2,IF('Activos de Informacion'!AG474="BAJA",1,""))))</f>
        <v/>
      </c>
      <c r="D479" s="49">
        <f t="shared" si="15"/>
        <v>0</v>
      </c>
      <c r="E479" s="49" t="str">
        <f t="shared" si="16"/>
        <v/>
      </c>
    </row>
    <row r="480" spans="1:5" x14ac:dyDescent="0.2">
      <c r="A480" s="49" t="str">
        <f>IF('Activos de Informacion'!Z475="MUY ALTA",4,IF('Activos de Informacion'!Z475="ALTA",3,IF('Activos de Informacion'!Z475="MEDIA",2,IF('Activos de Informacion'!Z475="BAJA",1,""))))</f>
        <v/>
      </c>
      <c r="B480" s="49" t="str">
        <f>IF('Activos de Informacion'!AD475="MUY ALTA",4,IF('Activos de Informacion'!AD475="ALTA",3,IF('Activos de Informacion'!AD475="MEDIA",2,IF('Activos de Informacion'!AD475="BAJA",1,""))))</f>
        <v/>
      </c>
      <c r="C480" s="49" t="str">
        <f>IF('Activos de Informacion'!AG475="MUY ALTA",4,IF('Activos de Informacion'!AG475="ALTA",3,IF('Activos de Informacion'!AG475="MEDIA",2,IF('Activos de Informacion'!AG475="BAJA",1,""))))</f>
        <v/>
      </c>
      <c r="D480" s="49">
        <f t="shared" si="15"/>
        <v>0</v>
      </c>
      <c r="E480" s="49" t="str">
        <f t="shared" si="16"/>
        <v/>
      </c>
    </row>
    <row r="481" spans="1:5" x14ac:dyDescent="0.2">
      <c r="A481" s="49" t="str">
        <f>IF('Activos de Informacion'!Z476="MUY ALTA",4,IF('Activos de Informacion'!Z476="ALTA",3,IF('Activos de Informacion'!Z476="MEDIA",2,IF('Activos de Informacion'!Z476="BAJA",1,""))))</f>
        <v/>
      </c>
      <c r="B481" s="49" t="str">
        <f>IF('Activos de Informacion'!AD476="MUY ALTA",4,IF('Activos de Informacion'!AD476="ALTA",3,IF('Activos de Informacion'!AD476="MEDIA",2,IF('Activos de Informacion'!AD476="BAJA",1,""))))</f>
        <v/>
      </c>
      <c r="C481" s="49" t="str">
        <f>IF('Activos de Informacion'!AG476="MUY ALTA",4,IF('Activos de Informacion'!AG476="ALTA",3,IF('Activos de Informacion'!AG476="MEDIA",2,IF('Activos de Informacion'!AG476="BAJA",1,""))))</f>
        <v/>
      </c>
      <c r="D481" s="49">
        <f t="shared" si="15"/>
        <v>0</v>
      </c>
      <c r="E481" s="49" t="str">
        <f t="shared" si="16"/>
        <v/>
      </c>
    </row>
    <row r="482" spans="1:5" x14ac:dyDescent="0.2">
      <c r="A482" s="49" t="str">
        <f>IF('Activos de Informacion'!Z477="MUY ALTA",4,IF('Activos de Informacion'!Z477="ALTA",3,IF('Activos de Informacion'!Z477="MEDIA",2,IF('Activos de Informacion'!Z477="BAJA",1,""))))</f>
        <v/>
      </c>
      <c r="B482" s="49" t="str">
        <f>IF('Activos de Informacion'!AD477="MUY ALTA",4,IF('Activos de Informacion'!AD477="ALTA",3,IF('Activos de Informacion'!AD477="MEDIA",2,IF('Activos de Informacion'!AD477="BAJA",1,""))))</f>
        <v/>
      </c>
      <c r="C482" s="49" t="str">
        <f>IF('Activos de Informacion'!AG477="MUY ALTA",4,IF('Activos de Informacion'!AG477="ALTA",3,IF('Activos de Informacion'!AG477="MEDIA",2,IF('Activos de Informacion'!AG477="BAJA",1,""))))</f>
        <v/>
      </c>
      <c r="D482" s="49">
        <f t="shared" si="15"/>
        <v>0</v>
      </c>
      <c r="E482" s="49" t="str">
        <f t="shared" si="16"/>
        <v/>
      </c>
    </row>
    <row r="483" spans="1:5" x14ac:dyDescent="0.2">
      <c r="A483" s="49" t="str">
        <f>IF('Activos de Informacion'!Z478="MUY ALTA",4,IF('Activos de Informacion'!Z478="ALTA",3,IF('Activos de Informacion'!Z478="MEDIA",2,IF('Activos de Informacion'!Z478="BAJA",1,""))))</f>
        <v/>
      </c>
      <c r="B483" s="49" t="str">
        <f>IF('Activos de Informacion'!AD478="MUY ALTA",4,IF('Activos de Informacion'!AD478="ALTA",3,IF('Activos de Informacion'!AD478="MEDIA",2,IF('Activos de Informacion'!AD478="BAJA",1,""))))</f>
        <v/>
      </c>
      <c r="C483" s="49" t="str">
        <f>IF('Activos de Informacion'!AG478="MUY ALTA",4,IF('Activos de Informacion'!AG478="ALTA",3,IF('Activos de Informacion'!AG478="MEDIA",2,IF('Activos de Informacion'!AG478="BAJA",1,""))))</f>
        <v/>
      </c>
      <c r="D483" s="49">
        <f t="shared" si="15"/>
        <v>0</v>
      </c>
      <c r="E483" s="49" t="str">
        <f t="shared" si="16"/>
        <v/>
      </c>
    </row>
    <row r="484" spans="1:5" x14ac:dyDescent="0.2">
      <c r="A484" s="49" t="str">
        <f>IF('Activos de Informacion'!Z479="MUY ALTA",4,IF('Activos de Informacion'!Z479="ALTA",3,IF('Activos de Informacion'!Z479="MEDIA",2,IF('Activos de Informacion'!Z479="BAJA",1,""))))</f>
        <v/>
      </c>
      <c r="B484" s="49" t="str">
        <f>IF('Activos de Informacion'!AD479="MUY ALTA",4,IF('Activos de Informacion'!AD479="ALTA",3,IF('Activos de Informacion'!AD479="MEDIA",2,IF('Activos de Informacion'!AD479="BAJA",1,""))))</f>
        <v/>
      </c>
      <c r="C484" s="49" t="str">
        <f>IF('Activos de Informacion'!AG479="MUY ALTA",4,IF('Activos de Informacion'!AG479="ALTA",3,IF('Activos de Informacion'!AG479="MEDIA",2,IF('Activos de Informacion'!AG479="BAJA",1,""))))</f>
        <v/>
      </c>
      <c r="D484" s="49">
        <f t="shared" si="15"/>
        <v>0</v>
      </c>
      <c r="E484" s="49" t="str">
        <f t="shared" si="16"/>
        <v/>
      </c>
    </row>
    <row r="485" spans="1:5" x14ac:dyDescent="0.2">
      <c r="A485" s="49" t="str">
        <f>IF('Activos de Informacion'!Z480="MUY ALTA",4,IF('Activos de Informacion'!Z480="ALTA",3,IF('Activos de Informacion'!Z480="MEDIA",2,IF('Activos de Informacion'!Z480="BAJA",1,""))))</f>
        <v/>
      </c>
      <c r="B485" s="49" t="str">
        <f>IF('Activos de Informacion'!AD480="MUY ALTA",4,IF('Activos de Informacion'!AD480="ALTA",3,IF('Activos de Informacion'!AD480="MEDIA",2,IF('Activos de Informacion'!AD480="BAJA",1,""))))</f>
        <v/>
      </c>
      <c r="C485" s="49" t="str">
        <f>IF('Activos de Informacion'!AG480="MUY ALTA",4,IF('Activos de Informacion'!AG480="ALTA",3,IF('Activos de Informacion'!AG480="MEDIA",2,IF('Activos de Informacion'!AG480="BAJA",1,""))))</f>
        <v/>
      </c>
      <c r="D485" s="49">
        <f t="shared" si="15"/>
        <v>0</v>
      </c>
      <c r="E485" s="49" t="str">
        <f t="shared" si="16"/>
        <v/>
      </c>
    </row>
    <row r="486" spans="1:5" x14ac:dyDescent="0.2">
      <c r="A486" s="49" t="str">
        <f>IF('Activos de Informacion'!Z481="MUY ALTA",4,IF('Activos de Informacion'!Z481="ALTA",3,IF('Activos de Informacion'!Z481="MEDIA",2,IF('Activos de Informacion'!Z481="BAJA",1,""))))</f>
        <v/>
      </c>
      <c r="B486" s="49" t="str">
        <f>IF('Activos de Informacion'!AD481="MUY ALTA",4,IF('Activos de Informacion'!AD481="ALTA",3,IF('Activos de Informacion'!AD481="MEDIA",2,IF('Activos de Informacion'!AD481="BAJA",1,""))))</f>
        <v/>
      </c>
      <c r="C486" s="49" t="str">
        <f>IF('Activos de Informacion'!AG481="MUY ALTA",4,IF('Activos de Informacion'!AG481="ALTA",3,IF('Activos de Informacion'!AG481="MEDIA",2,IF('Activos de Informacion'!AG481="BAJA",1,""))))</f>
        <v/>
      </c>
      <c r="D486" s="49">
        <f t="shared" si="15"/>
        <v>0</v>
      </c>
      <c r="E486" s="49" t="str">
        <f t="shared" si="16"/>
        <v/>
      </c>
    </row>
    <row r="487" spans="1:5" x14ac:dyDescent="0.2">
      <c r="A487" s="49" t="str">
        <f>IF('Activos de Informacion'!Z482="MUY ALTA",4,IF('Activos de Informacion'!Z482="ALTA",3,IF('Activos de Informacion'!Z482="MEDIA",2,IF('Activos de Informacion'!Z482="BAJA",1,""))))</f>
        <v/>
      </c>
      <c r="B487" s="49" t="str">
        <f>IF('Activos de Informacion'!AD482="MUY ALTA",4,IF('Activos de Informacion'!AD482="ALTA",3,IF('Activos de Informacion'!AD482="MEDIA",2,IF('Activos de Informacion'!AD482="BAJA",1,""))))</f>
        <v/>
      </c>
      <c r="C487" s="49" t="str">
        <f>IF('Activos de Informacion'!AG482="MUY ALTA",4,IF('Activos de Informacion'!AG482="ALTA",3,IF('Activos de Informacion'!AG482="MEDIA",2,IF('Activos de Informacion'!AG482="BAJA",1,""))))</f>
        <v/>
      </c>
      <c r="D487" s="49">
        <f t="shared" si="15"/>
        <v>0</v>
      </c>
      <c r="E487" s="49" t="str">
        <f t="shared" si="16"/>
        <v/>
      </c>
    </row>
    <row r="488" spans="1:5" x14ac:dyDescent="0.2">
      <c r="A488" s="49" t="str">
        <f>IF('Activos de Informacion'!Z483="MUY ALTA",4,IF('Activos de Informacion'!Z483="ALTA",3,IF('Activos de Informacion'!Z483="MEDIA",2,IF('Activos de Informacion'!Z483="BAJA",1,""))))</f>
        <v/>
      </c>
      <c r="B488" s="49" t="str">
        <f>IF('Activos de Informacion'!AD483="MUY ALTA",4,IF('Activos de Informacion'!AD483="ALTA",3,IF('Activos de Informacion'!AD483="MEDIA",2,IF('Activos de Informacion'!AD483="BAJA",1,""))))</f>
        <v/>
      </c>
      <c r="C488" s="49" t="str">
        <f>IF('Activos de Informacion'!AG483="MUY ALTA",4,IF('Activos de Informacion'!AG483="ALTA",3,IF('Activos de Informacion'!AG483="MEDIA",2,IF('Activos de Informacion'!AG483="BAJA",1,""))))</f>
        <v/>
      </c>
      <c r="D488" s="49">
        <f t="shared" si="15"/>
        <v>0</v>
      </c>
      <c r="E488" s="49" t="str">
        <f t="shared" si="16"/>
        <v/>
      </c>
    </row>
    <row r="489" spans="1:5" x14ac:dyDescent="0.2">
      <c r="A489" s="49" t="str">
        <f>IF('Activos de Informacion'!Z484="MUY ALTA",4,IF('Activos de Informacion'!Z484="ALTA",3,IF('Activos de Informacion'!Z484="MEDIA",2,IF('Activos de Informacion'!Z484="BAJA",1,""))))</f>
        <v/>
      </c>
      <c r="B489" s="49" t="str">
        <f>IF('Activos de Informacion'!AD484="MUY ALTA",4,IF('Activos de Informacion'!AD484="ALTA",3,IF('Activos de Informacion'!AD484="MEDIA",2,IF('Activos de Informacion'!AD484="BAJA",1,""))))</f>
        <v/>
      </c>
      <c r="C489" s="49" t="str">
        <f>IF('Activos de Informacion'!AG484="MUY ALTA",4,IF('Activos de Informacion'!AG484="ALTA",3,IF('Activos de Informacion'!AG484="MEDIA",2,IF('Activos de Informacion'!AG484="BAJA",1,""))))</f>
        <v/>
      </c>
      <c r="D489" s="49">
        <f t="shared" si="15"/>
        <v>0</v>
      </c>
      <c r="E489" s="49" t="str">
        <f t="shared" si="16"/>
        <v/>
      </c>
    </row>
    <row r="490" spans="1:5" x14ac:dyDescent="0.2">
      <c r="A490" s="49" t="str">
        <f>IF('Activos de Informacion'!Z485="MUY ALTA",4,IF('Activos de Informacion'!Z485="ALTA",3,IF('Activos de Informacion'!Z485="MEDIA",2,IF('Activos de Informacion'!Z485="BAJA",1,""))))</f>
        <v/>
      </c>
      <c r="B490" s="49" t="str">
        <f>IF('Activos de Informacion'!AD485="MUY ALTA",4,IF('Activos de Informacion'!AD485="ALTA",3,IF('Activos de Informacion'!AD485="MEDIA",2,IF('Activos de Informacion'!AD485="BAJA",1,""))))</f>
        <v/>
      </c>
      <c r="C490" s="49" t="str">
        <f>IF('Activos de Informacion'!AG485="MUY ALTA",4,IF('Activos de Informacion'!AG485="ALTA",3,IF('Activos de Informacion'!AG485="MEDIA",2,IF('Activos de Informacion'!AG485="BAJA",1,""))))</f>
        <v/>
      </c>
      <c r="D490" s="49">
        <f t="shared" si="15"/>
        <v>0</v>
      </c>
      <c r="E490" s="49" t="str">
        <f t="shared" si="16"/>
        <v/>
      </c>
    </row>
    <row r="491" spans="1:5" x14ac:dyDescent="0.2">
      <c r="A491" s="49" t="str">
        <f>IF('Activos de Informacion'!Z486="MUY ALTA",4,IF('Activos de Informacion'!Z486="ALTA",3,IF('Activos de Informacion'!Z486="MEDIA",2,IF('Activos de Informacion'!Z486="BAJA",1,""))))</f>
        <v/>
      </c>
      <c r="B491" s="49" t="str">
        <f>IF('Activos de Informacion'!AD486="MUY ALTA",4,IF('Activos de Informacion'!AD486="ALTA",3,IF('Activos de Informacion'!AD486="MEDIA",2,IF('Activos de Informacion'!AD486="BAJA",1,""))))</f>
        <v/>
      </c>
      <c r="C491" s="49" t="str">
        <f>IF('Activos de Informacion'!AG486="MUY ALTA",4,IF('Activos de Informacion'!AG486="ALTA",3,IF('Activos de Informacion'!AG486="MEDIA",2,IF('Activos de Informacion'!AG486="BAJA",1,""))))</f>
        <v/>
      </c>
      <c r="D491" s="49">
        <f t="shared" si="15"/>
        <v>0</v>
      </c>
      <c r="E491" s="49" t="str">
        <f t="shared" si="16"/>
        <v/>
      </c>
    </row>
    <row r="492" spans="1:5" x14ac:dyDescent="0.2">
      <c r="A492" s="49" t="str">
        <f>IF('Activos de Informacion'!Z487="MUY ALTA",4,IF('Activos de Informacion'!Z487="ALTA",3,IF('Activos de Informacion'!Z487="MEDIA",2,IF('Activos de Informacion'!Z487="BAJA",1,""))))</f>
        <v/>
      </c>
      <c r="B492" s="49" t="str">
        <f>IF('Activos de Informacion'!AD487="MUY ALTA",4,IF('Activos de Informacion'!AD487="ALTA",3,IF('Activos de Informacion'!AD487="MEDIA",2,IF('Activos de Informacion'!AD487="BAJA",1,""))))</f>
        <v/>
      </c>
      <c r="C492" s="49" t="str">
        <f>IF('Activos de Informacion'!AG487="MUY ALTA",4,IF('Activos de Informacion'!AG487="ALTA",3,IF('Activos de Informacion'!AG487="MEDIA",2,IF('Activos de Informacion'!AG487="BAJA",1,""))))</f>
        <v/>
      </c>
      <c r="D492" s="49">
        <f t="shared" si="15"/>
        <v>0</v>
      </c>
      <c r="E492" s="49" t="str">
        <f t="shared" si="16"/>
        <v/>
      </c>
    </row>
    <row r="493" spans="1:5" x14ac:dyDescent="0.2">
      <c r="A493" s="49" t="str">
        <f>IF('Activos de Informacion'!Z488="MUY ALTA",4,IF('Activos de Informacion'!Z488="ALTA",3,IF('Activos de Informacion'!Z488="MEDIA",2,IF('Activos de Informacion'!Z488="BAJA",1,""))))</f>
        <v/>
      </c>
      <c r="B493" s="49" t="str">
        <f>IF('Activos de Informacion'!AD488="MUY ALTA",4,IF('Activos de Informacion'!AD488="ALTA",3,IF('Activos de Informacion'!AD488="MEDIA",2,IF('Activos de Informacion'!AD488="BAJA",1,""))))</f>
        <v/>
      </c>
      <c r="C493" s="49" t="str">
        <f>IF('Activos de Informacion'!AG488="MUY ALTA",4,IF('Activos de Informacion'!AG488="ALTA",3,IF('Activos de Informacion'!AG488="MEDIA",2,IF('Activos de Informacion'!AG488="BAJA",1,""))))</f>
        <v/>
      </c>
      <c r="D493" s="49">
        <f t="shared" si="15"/>
        <v>0</v>
      </c>
      <c r="E493" s="49" t="str">
        <f t="shared" si="16"/>
        <v/>
      </c>
    </row>
    <row r="494" spans="1:5" x14ac:dyDescent="0.2">
      <c r="A494" s="49" t="str">
        <f>IF('Activos de Informacion'!Z489="MUY ALTA",4,IF('Activos de Informacion'!Z489="ALTA",3,IF('Activos de Informacion'!Z489="MEDIA",2,IF('Activos de Informacion'!Z489="BAJA",1,""))))</f>
        <v/>
      </c>
      <c r="B494" s="49" t="str">
        <f>IF('Activos de Informacion'!AD489="MUY ALTA",4,IF('Activos de Informacion'!AD489="ALTA",3,IF('Activos de Informacion'!AD489="MEDIA",2,IF('Activos de Informacion'!AD489="BAJA",1,""))))</f>
        <v/>
      </c>
      <c r="C494" s="49" t="str">
        <f>IF('Activos de Informacion'!AG489="MUY ALTA",4,IF('Activos de Informacion'!AG489="ALTA",3,IF('Activos de Informacion'!AG489="MEDIA",2,IF('Activos de Informacion'!AG489="BAJA",1,""))))</f>
        <v/>
      </c>
      <c r="D494" s="49">
        <f t="shared" si="15"/>
        <v>0</v>
      </c>
      <c r="E494" s="49" t="str">
        <f t="shared" si="16"/>
        <v/>
      </c>
    </row>
    <row r="495" spans="1:5" x14ac:dyDescent="0.2">
      <c r="A495" s="49" t="str">
        <f>IF('Activos de Informacion'!Z490="MUY ALTA",4,IF('Activos de Informacion'!Z490="ALTA",3,IF('Activos de Informacion'!Z490="MEDIA",2,IF('Activos de Informacion'!Z490="BAJA",1,""))))</f>
        <v/>
      </c>
      <c r="B495" s="49" t="str">
        <f>IF('Activos de Informacion'!AD490="MUY ALTA",4,IF('Activos de Informacion'!AD490="ALTA",3,IF('Activos de Informacion'!AD490="MEDIA",2,IF('Activos de Informacion'!AD490="BAJA",1,""))))</f>
        <v/>
      </c>
      <c r="C495" s="49" t="str">
        <f>IF('Activos de Informacion'!AG490="MUY ALTA",4,IF('Activos de Informacion'!AG490="ALTA",3,IF('Activos de Informacion'!AG490="MEDIA",2,IF('Activos de Informacion'!AG490="BAJA",1,""))))</f>
        <v/>
      </c>
      <c r="D495" s="49">
        <f t="shared" si="15"/>
        <v>0</v>
      </c>
      <c r="E495" s="49" t="str">
        <f t="shared" si="16"/>
        <v/>
      </c>
    </row>
    <row r="496" spans="1:5" x14ac:dyDescent="0.2">
      <c r="A496" s="49" t="str">
        <f>IF('Activos de Informacion'!Z491="MUY ALTA",4,IF('Activos de Informacion'!Z491="ALTA",3,IF('Activos de Informacion'!Z491="MEDIA",2,IF('Activos de Informacion'!Z491="BAJA",1,""))))</f>
        <v/>
      </c>
      <c r="B496" s="49" t="str">
        <f>IF('Activos de Informacion'!AD491="MUY ALTA",4,IF('Activos de Informacion'!AD491="ALTA",3,IF('Activos de Informacion'!AD491="MEDIA",2,IF('Activos de Informacion'!AD491="BAJA",1,""))))</f>
        <v/>
      </c>
      <c r="C496" s="49" t="str">
        <f>IF('Activos de Informacion'!AG491="MUY ALTA",4,IF('Activos de Informacion'!AG491="ALTA",3,IF('Activos de Informacion'!AG491="MEDIA",2,IF('Activos de Informacion'!AG491="BAJA",1,""))))</f>
        <v/>
      </c>
      <c r="D496" s="49">
        <f t="shared" si="15"/>
        <v>0</v>
      </c>
      <c r="E496" s="49" t="str">
        <f t="shared" si="16"/>
        <v/>
      </c>
    </row>
    <row r="497" spans="1:5" x14ac:dyDescent="0.2">
      <c r="A497" s="49" t="str">
        <f>IF('Activos de Informacion'!Z492="MUY ALTA",4,IF('Activos de Informacion'!Z492="ALTA",3,IF('Activos de Informacion'!Z492="MEDIA",2,IF('Activos de Informacion'!Z492="BAJA",1,""))))</f>
        <v/>
      </c>
      <c r="B497" s="49" t="str">
        <f>IF('Activos de Informacion'!AD492="MUY ALTA",4,IF('Activos de Informacion'!AD492="ALTA",3,IF('Activos de Informacion'!AD492="MEDIA",2,IF('Activos de Informacion'!AD492="BAJA",1,""))))</f>
        <v/>
      </c>
      <c r="C497" s="49" t="str">
        <f>IF('Activos de Informacion'!AG492="MUY ALTA",4,IF('Activos de Informacion'!AG492="ALTA",3,IF('Activos de Informacion'!AG492="MEDIA",2,IF('Activos de Informacion'!AG492="BAJA",1,""))))</f>
        <v/>
      </c>
      <c r="D497" s="49">
        <f t="shared" si="15"/>
        <v>0</v>
      </c>
      <c r="E497" s="49" t="str">
        <f t="shared" si="16"/>
        <v/>
      </c>
    </row>
    <row r="498" spans="1:5" x14ac:dyDescent="0.2">
      <c r="A498" s="49" t="str">
        <f>IF('Activos de Informacion'!Z493="MUY ALTA",4,IF('Activos de Informacion'!Z493="ALTA",3,IF('Activos de Informacion'!Z493="MEDIA",2,IF('Activos de Informacion'!Z493="BAJA",1,""))))</f>
        <v/>
      </c>
      <c r="B498" s="49" t="str">
        <f>IF('Activos de Informacion'!AD493="MUY ALTA",4,IF('Activos de Informacion'!AD493="ALTA",3,IF('Activos de Informacion'!AD493="MEDIA",2,IF('Activos de Informacion'!AD493="BAJA",1,""))))</f>
        <v/>
      </c>
      <c r="C498" s="49" t="str">
        <f>IF('Activos de Informacion'!AG493="MUY ALTA",4,IF('Activos de Informacion'!AG493="ALTA",3,IF('Activos de Informacion'!AG493="MEDIA",2,IF('Activos de Informacion'!AG493="BAJA",1,""))))</f>
        <v/>
      </c>
      <c r="D498" s="49">
        <f t="shared" si="15"/>
        <v>0</v>
      </c>
      <c r="E498" s="49" t="str">
        <f t="shared" si="16"/>
        <v/>
      </c>
    </row>
    <row r="499" spans="1:5" x14ac:dyDescent="0.2">
      <c r="A499" s="49" t="str">
        <f>IF('Activos de Informacion'!Z494="MUY ALTA",4,IF('Activos de Informacion'!Z494="ALTA",3,IF('Activos de Informacion'!Z494="MEDIA",2,IF('Activos de Informacion'!Z494="BAJA",1,""))))</f>
        <v/>
      </c>
      <c r="B499" s="49" t="str">
        <f>IF('Activos de Informacion'!AD494="MUY ALTA",4,IF('Activos de Informacion'!AD494="ALTA",3,IF('Activos de Informacion'!AD494="MEDIA",2,IF('Activos de Informacion'!AD494="BAJA",1,""))))</f>
        <v/>
      </c>
      <c r="C499" s="49" t="str">
        <f>IF('Activos de Informacion'!AG494="MUY ALTA",4,IF('Activos de Informacion'!AG494="ALTA",3,IF('Activos de Informacion'!AG494="MEDIA",2,IF('Activos de Informacion'!AG494="BAJA",1,""))))</f>
        <v/>
      </c>
      <c r="D499" s="49">
        <f t="shared" si="15"/>
        <v>0</v>
      </c>
      <c r="E499" s="49" t="str">
        <f t="shared" si="16"/>
        <v/>
      </c>
    </row>
    <row r="500" spans="1:5" x14ac:dyDescent="0.2">
      <c r="A500" s="49" t="str">
        <f>IF('Activos de Informacion'!Z495="MUY ALTA",4,IF('Activos de Informacion'!Z495="ALTA",3,IF('Activos de Informacion'!Z495="MEDIA",2,IF('Activos de Informacion'!Z495="BAJA",1,""))))</f>
        <v/>
      </c>
      <c r="B500" s="49" t="str">
        <f>IF('Activos de Informacion'!AD495="MUY ALTA",4,IF('Activos de Informacion'!AD495="ALTA",3,IF('Activos de Informacion'!AD495="MEDIA",2,IF('Activos de Informacion'!AD495="BAJA",1,""))))</f>
        <v/>
      </c>
      <c r="C500" s="49" t="str">
        <f>IF('Activos de Informacion'!AG495="MUY ALTA",4,IF('Activos de Informacion'!AG495="ALTA",3,IF('Activos de Informacion'!AG495="MEDIA",2,IF('Activos de Informacion'!AG495="BAJA",1,""))))</f>
        <v/>
      </c>
      <c r="D500" s="49">
        <f t="shared" si="15"/>
        <v>0</v>
      </c>
      <c r="E500" s="49" t="str">
        <f t="shared" si="16"/>
        <v/>
      </c>
    </row>
    <row r="501" spans="1:5" x14ac:dyDescent="0.2">
      <c r="A501" s="49" t="str">
        <f>IF('Activos de Informacion'!Z496="MUY ALTA",4,IF('Activos de Informacion'!Z496="ALTA",3,IF('Activos de Informacion'!Z496="MEDIA",2,IF('Activos de Informacion'!Z496="BAJA",1,""))))</f>
        <v/>
      </c>
      <c r="B501" s="49" t="str">
        <f>IF('Activos de Informacion'!AD496="MUY ALTA",4,IF('Activos de Informacion'!AD496="ALTA",3,IF('Activos de Informacion'!AD496="MEDIA",2,IF('Activos de Informacion'!AD496="BAJA",1,""))))</f>
        <v/>
      </c>
      <c r="C501" s="49" t="str">
        <f>IF('Activos de Informacion'!AG496="MUY ALTA",4,IF('Activos de Informacion'!AG496="ALTA",3,IF('Activos de Informacion'!AG496="MEDIA",2,IF('Activos de Informacion'!AG496="BAJA",1,""))))</f>
        <v/>
      </c>
      <c r="D501" s="49">
        <f t="shared" si="15"/>
        <v>0</v>
      </c>
      <c r="E501" s="49" t="str">
        <f t="shared" si="16"/>
        <v/>
      </c>
    </row>
    <row r="502" spans="1:5" x14ac:dyDescent="0.2">
      <c r="A502" s="49" t="str">
        <f>IF('Activos de Informacion'!Z497="MUY ALTA",4,IF('Activos de Informacion'!Z497="ALTA",3,IF('Activos de Informacion'!Z497="MEDIA",2,IF('Activos de Informacion'!Z497="BAJA",1,""))))</f>
        <v/>
      </c>
      <c r="B502" s="49" t="str">
        <f>IF('Activos de Informacion'!AD497="MUY ALTA",4,IF('Activos de Informacion'!AD497="ALTA",3,IF('Activos de Informacion'!AD497="MEDIA",2,IF('Activos de Informacion'!AD497="BAJA",1,""))))</f>
        <v/>
      </c>
      <c r="C502" s="49" t="str">
        <f>IF('Activos de Informacion'!AG497="MUY ALTA",4,IF('Activos de Informacion'!AG497="ALTA",3,IF('Activos de Informacion'!AG497="MEDIA",2,IF('Activos de Informacion'!AG497="BAJA",1,""))))</f>
        <v/>
      </c>
      <c r="D502" s="49">
        <f t="shared" si="15"/>
        <v>0</v>
      </c>
      <c r="E502" s="49" t="str">
        <f t="shared" si="16"/>
        <v/>
      </c>
    </row>
    <row r="503" spans="1:5" x14ac:dyDescent="0.2">
      <c r="A503" s="49" t="str">
        <f>IF('Activos de Informacion'!Z498="MUY ALTA",4,IF('Activos de Informacion'!Z498="ALTA",3,IF('Activos de Informacion'!Z498="MEDIA",2,IF('Activos de Informacion'!Z498="BAJA",1,""))))</f>
        <v/>
      </c>
      <c r="B503" s="49" t="str">
        <f>IF('Activos de Informacion'!AD498="MUY ALTA",4,IF('Activos de Informacion'!AD498="ALTA",3,IF('Activos de Informacion'!AD498="MEDIA",2,IF('Activos de Informacion'!AD498="BAJA",1,""))))</f>
        <v/>
      </c>
      <c r="C503" s="49" t="str">
        <f>IF('Activos de Informacion'!AG498="MUY ALTA",4,IF('Activos de Informacion'!AG498="ALTA",3,IF('Activos de Informacion'!AG498="MEDIA",2,IF('Activos de Informacion'!AG498="BAJA",1,""))))</f>
        <v/>
      </c>
      <c r="D503" s="49">
        <f t="shared" si="15"/>
        <v>0</v>
      </c>
      <c r="E503" s="49" t="str">
        <f t="shared" si="16"/>
        <v/>
      </c>
    </row>
    <row r="504" spans="1:5" x14ac:dyDescent="0.2">
      <c r="A504" s="49" t="str">
        <f>IF('Activos de Informacion'!Z499="MUY ALTA",4,IF('Activos de Informacion'!Z499="ALTA",3,IF('Activos de Informacion'!Z499="MEDIA",2,IF('Activos de Informacion'!Z499="BAJA",1,""))))</f>
        <v/>
      </c>
      <c r="B504" s="49" t="str">
        <f>IF('Activos de Informacion'!AD499="MUY ALTA",4,IF('Activos de Informacion'!AD499="ALTA",3,IF('Activos de Informacion'!AD499="MEDIA",2,IF('Activos de Informacion'!AD499="BAJA",1,""))))</f>
        <v/>
      </c>
      <c r="C504" s="49" t="str">
        <f>IF('Activos de Informacion'!AG499="MUY ALTA",4,IF('Activos de Informacion'!AG499="ALTA",3,IF('Activos de Informacion'!AG499="MEDIA",2,IF('Activos de Informacion'!AG499="BAJA",1,""))))</f>
        <v/>
      </c>
      <c r="D504" s="49">
        <f t="shared" si="15"/>
        <v>0</v>
      </c>
      <c r="E504" s="49" t="str">
        <f t="shared" si="16"/>
        <v/>
      </c>
    </row>
    <row r="505" spans="1:5" x14ac:dyDescent="0.2">
      <c r="A505" s="49" t="str">
        <f>IF('Activos de Informacion'!Z500="MUY ALTA",4,IF('Activos de Informacion'!Z500="ALTA",3,IF('Activos de Informacion'!Z500="MEDIA",2,IF('Activos de Informacion'!Z500="BAJA",1,""))))</f>
        <v/>
      </c>
      <c r="B505" s="49" t="str">
        <f>IF('Activos de Informacion'!AD500="MUY ALTA",4,IF('Activos de Informacion'!AD500="ALTA",3,IF('Activos de Informacion'!AD500="MEDIA",2,IF('Activos de Informacion'!AD500="BAJA",1,""))))</f>
        <v/>
      </c>
      <c r="C505" s="49" t="str">
        <f>IF('Activos de Informacion'!AG500="MUY ALTA",4,IF('Activos de Informacion'!AG500="ALTA",3,IF('Activos de Informacion'!AG500="MEDIA",2,IF('Activos de Informacion'!AG500="BAJA",1,""))))</f>
        <v/>
      </c>
      <c r="D505" s="49">
        <f t="shared" si="15"/>
        <v>0</v>
      </c>
      <c r="E505" s="49" t="str">
        <f t="shared" si="16"/>
        <v/>
      </c>
    </row>
    <row r="506" spans="1:5" x14ac:dyDescent="0.2">
      <c r="A506" s="49" t="str">
        <f>IF('Activos de Informacion'!Z501="MUY ALTA",4,IF('Activos de Informacion'!Z501="ALTA",3,IF('Activos de Informacion'!Z501="MEDIA",2,IF('Activos de Informacion'!Z501="BAJA",1,""))))</f>
        <v/>
      </c>
      <c r="B506" s="49" t="str">
        <f>IF('Activos de Informacion'!AD501="MUY ALTA",4,IF('Activos de Informacion'!AD501="ALTA",3,IF('Activos de Informacion'!AD501="MEDIA",2,IF('Activos de Informacion'!AD501="BAJA",1,""))))</f>
        <v/>
      </c>
      <c r="C506" s="49" t="str">
        <f>IF('Activos de Informacion'!AG501="MUY ALTA",4,IF('Activos de Informacion'!AG501="ALTA",3,IF('Activos de Informacion'!AG501="MEDIA",2,IF('Activos de Informacion'!AG501="BAJA",1,""))))</f>
        <v/>
      </c>
      <c r="D506" s="49">
        <f t="shared" si="15"/>
        <v>0</v>
      </c>
      <c r="E506" s="49" t="str">
        <f t="shared" si="16"/>
        <v/>
      </c>
    </row>
    <row r="507" spans="1:5" x14ac:dyDescent="0.2">
      <c r="A507" s="49" t="str">
        <f>IF('Activos de Informacion'!Z502="MUY ALTA",4,IF('Activos de Informacion'!Z502="ALTA",3,IF('Activos de Informacion'!Z502="MEDIA",2,IF('Activos de Informacion'!Z502="BAJA",1,""))))</f>
        <v/>
      </c>
      <c r="B507" s="49" t="str">
        <f>IF('Activos de Informacion'!AD502="MUY ALTA",4,IF('Activos de Informacion'!AD502="ALTA",3,IF('Activos de Informacion'!AD502="MEDIA",2,IF('Activos de Informacion'!AD502="BAJA",1,""))))</f>
        <v/>
      </c>
      <c r="C507" s="49" t="str">
        <f>IF('Activos de Informacion'!AG502="MUY ALTA",4,IF('Activos de Informacion'!AG502="ALTA",3,IF('Activos de Informacion'!AG502="MEDIA",2,IF('Activos de Informacion'!AG502="BAJA",1,""))))</f>
        <v/>
      </c>
      <c r="D507" s="49">
        <f t="shared" si="15"/>
        <v>0</v>
      </c>
      <c r="E507" s="49" t="str">
        <f t="shared" si="16"/>
        <v/>
      </c>
    </row>
    <row r="508" spans="1:5" x14ac:dyDescent="0.2">
      <c r="A508" s="49" t="str">
        <f>IF('Activos de Informacion'!Z503="MUY ALTA",4,IF('Activos de Informacion'!Z503="ALTA",3,IF('Activos de Informacion'!Z503="MEDIA",2,IF('Activos de Informacion'!Z503="BAJA",1,""))))</f>
        <v/>
      </c>
      <c r="B508" s="49" t="str">
        <f>IF('Activos de Informacion'!AD503="MUY ALTA",4,IF('Activos de Informacion'!AD503="ALTA",3,IF('Activos de Informacion'!AD503="MEDIA",2,IF('Activos de Informacion'!AD503="BAJA",1,""))))</f>
        <v/>
      </c>
      <c r="C508" s="49" t="str">
        <f>IF('Activos de Informacion'!AG503="MUY ALTA",4,IF('Activos de Informacion'!AG503="ALTA",3,IF('Activos de Informacion'!AG503="MEDIA",2,IF('Activos de Informacion'!AG503="BAJA",1,""))))</f>
        <v/>
      </c>
      <c r="D508" s="49">
        <f t="shared" si="15"/>
        <v>0</v>
      </c>
      <c r="E508" s="49" t="str">
        <f t="shared" si="16"/>
        <v/>
      </c>
    </row>
    <row r="509" spans="1:5" x14ac:dyDescent="0.2">
      <c r="A509" s="49" t="str">
        <f>IF('Activos de Informacion'!Z504="MUY ALTA",4,IF('Activos de Informacion'!Z504="ALTA",3,IF('Activos de Informacion'!Z504="MEDIA",2,IF('Activos de Informacion'!Z504="BAJA",1,""))))</f>
        <v/>
      </c>
      <c r="B509" s="49" t="str">
        <f>IF('Activos de Informacion'!AD504="MUY ALTA",4,IF('Activos de Informacion'!AD504="ALTA",3,IF('Activos de Informacion'!AD504="MEDIA",2,IF('Activos de Informacion'!AD504="BAJA",1,""))))</f>
        <v/>
      </c>
      <c r="C509" s="49" t="str">
        <f>IF('Activos de Informacion'!AG504="MUY ALTA",4,IF('Activos de Informacion'!AG504="ALTA",3,IF('Activos de Informacion'!AG504="MEDIA",2,IF('Activos de Informacion'!AG504="BAJA",1,""))))</f>
        <v/>
      </c>
      <c r="D509" s="49">
        <f t="shared" si="15"/>
        <v>0</v>
      </c>
      <c r="E509" s="49" t="str">
        <f t="shared" si="16"/>
        <v/>
      </c>
    </row>
    <row r="510" spans="1:5" x14ac:dyDescent="0.2">
      <c r="A510" s="49" t="str">
        <f>IF('Activos de Informacion'!Z505="MUY ALTA",4,IF('Activos de Informacion'!Z505="ALTA",3,IF('Activos de Informacion'!Z505="MEDIA",2,IF('Activos de Informacion'!Z505="BAJA",1,""))))</f>
        <v/>
      </c>
      <c r="B510" s="49" t="str">
        <f>IF('Activos de Informacion'!AD505="MUY ALTA",4,IF('Activos de Informacion'!AD505="ALTA",3,IF('Activos de Informacion'!AD505="MEDIA",2,IF('Activos de Informacion'!AD505="BAJA",1,""))))</f>
        <v/>
      </c>
      <c r="C510" s="49" t="str">
        <f>IF('Activos de Informacion'!AG505="MUY ALTA",4,IF('Activos de Informacion'!AG505="ALTA",3,IF('Activos de Informacion'!AG505="MEDIA",2,IF('Activos de Informacion'!AG505="BAJA",1,""))))</f>
        <v/>
      </c>
      <c r="D510" s="49">
        <f t="shared" si="15"/>
        <v>0</v>
      </c>
      <c r="E510" s="49" t="str">
        <f t="shared" si="16"/>
        <v/>
      </c>
    </row>
    <row r="511" spans="1:5" x14ac:dyDescent="0.2">
      <c r="A511" s="49" t="str">
        <f>IF('Activos de Informacion'!Z506="MUY ALTA",4,IF('Activos de Informacion'!Z506="ALTA",3,IF('Activos de Informacion'!Z506="MEDIA",2,IF('Activos de Informacion'!Z506="BAJA",1,""))))</f>
        <v/>
      </c>
      <c r="B511" s="49" t="str">
        <f>IF('Activos de Informacion'!AD506="MUY ALTA",4,IF('Activos de Informacion'!AD506="ALTA",3,IF('Activos de Informacion'!AD506="MEDIA",2,IF('Activos de Informacion'!AD506="BAJA",1,""))))</f>
        <v/>
      </c>
      <c r="C511" s="49" t="str">
        <f>IF('Activos de Informacion'!AG506="MUY ALTA",4,IF('Activos de Informacion'!AG506="ALTA",3,IF('Activos de Informacion'!AG506="MEDIA",2,IF('Activos de Informacion'!AG506="BAJA",1,""))))</f>
        <v/>
      </c>
      <c r="D511" s="49">
        <f t="shared" si="15"/>
        <v>0</v>
      </c>
      <c r="E511" s="49" t="str">
        <f t="shared" si="16"/>
        <v/>
      </c>
    </row>
    <row r="512" spans="1:5" x14ac:dyDescent="0.2">
      <c r="A512" s="49" t="str">
        <f>IF('Activos de Informacion'!Z507="MUY ALTA",4,IF('Activos de Informacion'!Z507="ALTA",3,IF('Activos de Informacion'!Z507="MEDIA",2,IF('Activos de Informacion'!Z507="BAJA",1,""))))</f>
        <v/>
      </c>
      <c r="B512" s="49" t="str">
        <f>IF('Activos de Informacion'!AD507="MUY ALTA",4,IF('Activos de Informacion'!AD507="ALTA",3,IF('Activos de Informacion'!AD507="MEDIA",2,IF('Activos de Informacion'!AD507="BAJA",1,""))))</f>
        <v/>
      </c>
      <c r="C512" s="49" t="str">
        <f>IF('Activos de Informacion'!AG507="MUY ALTA",4,IF('Activos de Informacion'!AG507="ALTA",3,IF('Activos de Informacion'!AG507="MEDIA",2,IF('Activos de Informacion'!AG507="BAJA",1,""))))</f>
        <v/>
      </c>
      <c r="D512" s="49">
        <f t="shared" si="15"/>
        <v>0</v>
      </c>
      <c r="E512" s="49" t="str">
        <f t="shared" si="16"/>
        <v/>
      </c>
    </row>
    <row r="513" spans="1:5" x14ac:dyDescent="0.2">
      <c r="A513" s="49" t="str">
        <f>IF('Activos de Informacion'!Z508="MUY ALTA",4,IF('Activos de Informacion'!Z508="ALTA",3,IF('Activos de Informacion'!Z508="MEDIA",2,IF('Activos de Informacion'!Z508="BAJA",1,""))))</f>
        <v/>
      </c>
      <c r="B513" s="49" t="str">
        <f>IF('Activos de Informacion'!AD508="MUY ALTA",4,IF('Activos de Informacion'!AD508="ALTA",3,IF('Activos de Informacion'!AD508="MEDIA",2,IF('Activos de Informacion'!AD508="BAJA",1,""))))</f>
        <v/>
      </c>
      <c r="C513" s="49" t="str">
        <f>IF('Activos de Informacion'!AG508="MUY ALTA",4,IF('Activos de Informacion'!AG508="ALTA",3,IF('Activos de Informacion'!AG508="MEDIA",2,IF('Activos de Informacion'!AG508="BAJA",1,""))))</f>
        <v/>
      </c>
      <c r="D513" s="49">
        <f t="shared" si="15"/>
        <v>0</v>
      </c>
      <c r="E513" s="49" t="str">
        <f t="shared" si="16"/>
        <v/>
      </c>
    </row>
    <row r="514" spans="1:5" x14ac:dyDescent="0.2">
      <c r="A514" s="49" t="str">
        <f>IF('Activos de Informacion'!Z509="MUY ALTA",4,IF('Activos de Informacion'!Z509="ALTA",3,IF('Activos de Informacion'!Z509="MEDIA",2,IF('Activos de Informacion'!Z509="BAJA",1,""))))</f>
        <v/>
      </c>
      <c r="B514" s="49" t="str">
        <f>IF('Activos de Informacion'!AD509="MUY ALTA",4,IF('Activos de Informacion'!AD509="ALTA",3,IF('Activos de Informacion'!AD509="MEDIA",2,IF('Activos de Informacion'!AD509="BAJA",1,""))))</f>
        <v/>
      </c>
      <c r="C514" s="49" t="str">
        <f>IF('Activos de Informacion'!AG509="MUY ALTA",4,IF('Activos de Informacion'!AG509="ALTA",3,IF('Activos de Informacion'!AG509="MEDIA",2,IF('Activos de Informacion'!AG509="BAJA",1,""))))</f>
        <v/>
      </c>
      <c r="D514" s="49">
        <f t="shared" si="15"/>
        <v>0</v>
      </c>
      <c r="E514" s="49" t="str">
        <f t="shared" si="16"/>
        <v/>
      </c>
    </row>
    <row r="515" spans="1:5" x14ac:dyDescent="0.2">
      <c r="A515" s="49" t="str">
        <f>IF('Activos de Informacion'!Z510="MUY ALTA",4,IF('Activos de Informacion'!Z510="ALTA",3,IF('Activos de Informacion'!Z510="MEDIA",2,IF('Activos de Informacion'!Z510="BAJA",1,""))))</f>
        <v/>
      </c>
      <c r="B515" s="49" t="str">
        <f>IF('Activos de Informacion'!AD510="MUY ALTA",4,IF('Activos de Informacion'!AD510="ALTA",3,IF('Activos de Informacion'!AD510="MEDIA",2,IF('Activos de Informacion'!AD510="BAJA",1,""))))</f>
        <v/>
      </c>
      <c r="C515" s="49" t="str">
        <f>IF('Activos de Informacion'!AG510="MUY ALTA",4,IF('Activos de Informacion'!AG510="ALTA",3,IF('Activos de Informacion'!AG510="MEDIA",2,IF('Activos de Informacion'!AG510="BAJA",1,""))))</f>
        <v/>
      </c>
      <c r="D515" s="49">
        <f t="shared" ref="D515:D578" si="17">+MAX(A515:C515)</f>
        <v>0</v>
      </c>
      <c r="E515" s="49" t="str">
        <f t="shared" ref="E515:E578" si="18">+IFERROR(VLOOKUP(D515,$G$2:$H$5,2,FALSE),"")</f>
        <v/>
      </c>
    </row>
    <row r="516" spans="1:5" x14ac:dyDescent="0.2">
      <c r="A516" s="49" t="str">
        <f>IF('Activos de Informacion'!Z511="MUY ALTA",4,IF('Activos de Informacion'!Z511="ALTA",3,IF('Activos de Informacion'!Z511="MEDIA",2,IF('Activos de Informacion'!Z511="BAJA",1,""))))</f>
        <v/>
      </c>
      <c r="B516" s="49" t="str">
        <f>IF('Activos de Informacion'!AD511="MUY ALTA",4,IF('Activos de Informacion'!AD511="ALTA",3,IF('Activos de Informacion'!AD511="MEDIA",2,IF('Activos de Informacion'!AD511="BAJA",1,""))))</f>
        <v/>
      </c>
      <c r="C516" s="49" t="str">
        <f>IF('Activos de Informacion'!AG511="MUY ALTA",4,IF('Activos de Informacion'!AG511="ALTA",3,IF('Activos de Informacion'!AG511="MEDIA",2,IF('Activos de Informacion'!AG511="BAJA",1,""))))</f>
        <v/>
      </c>
      <c r="D516" s="49">
        <f t="shared" si="17"/>
        <v>0</v>
      </c>
      <c r="E516" s="49" t="str">
        <f t="shared" si="18"/>
        <v/>
      </c>
    </row>
    <row r="517" spans="1:5" x14ac:dyDescent="0.2">
      <c r="A517" s="49" t="str">
        <f>IF('Activos de Informacion'!Z512="MUY ALTA",4,IF('Activos de Informacion'!Z512="ALTA",3,IF('Activos de Informacion'!Z512="MEDIA",2,IF('Activos de Informacion'!Z512="BAJA",1,""))))</f>
        <v/>
      </c>
      <c r="B517" s="49" t="str">
        <f>IF('Activos de Informacion'!AD512="MUY ALTA",4,IF('Activos de Informacion'!AD512="ALTA",3,IF('Activos de Informacion'!AD512="MEDIA",2,IF('Activos de Informacion'!AD512="BAJA",1,""))))</f>
        <v/>
      </c>
      <c r="C517" s="49" t="str">
        <f>IF('Activos de Informacion'!AG512="MUY ALTA",4,IF('Activos de Informacion'!AG512="ALTA",3,IF('Activos de Informacion'!AG512="MEDIA",2,IF('Activos de Informacion'!AG512="BAJA",1,""))))</f>
        <v/>
      </c>
      <c r="D517" s="49">
        <f t="shared" si="17"/>
        <v>0</v>
      </c>
      <c r="E517" s="49" t="str">
        <f t="shared" si="18"/>
        <v/>
      </c>
    </row>
    <row r="518" spans="1:5" x14ac:dyDescent="0.2">
      <c r="A518" s="49" t="str">
        <f>IF('Activos de Informacion'!Z513="MUY ALTA",4,IF('Activos de Informacion'!Z513="ALTA",3,IF('Activos de Informacion'!Z513="MEDIA",2,IF('Activos de Informacion'!Z513="BAJA",1,""))))</f>
        <v/>
      </c>
      <c r="B518" s="49" t="str">
        <f>IF('Activos de Informacion'!AD513="MUY ALTA",4,IF('Activos de Informacion'!AD513="ALTA",3,IF('Activos de Informacion'!AD513="MEDIA",2,IF('Activos de Informacion'!AD513="BAJA",1,""))))</f>
        <v/>
      </c>
      <c r="C518" s="49" t="str">
        <f>IF('Activos de Informacion'!AG513="MUY ALTA",4,IF('Activos de Informacion'!AG513="ALTA",3,IF('Activos de Informacion'!AG513="MEDIA",2,IF('Activos de Informacion'!AG513="BAJA",1,""))))</f>
        <v/>
      </c>
      <c r="D518" s="49">
        <f t="shared" si="17"/>
        <v>0</v>
      </c>
      <c r="E518" s="49" t="str">
        <f t="shared" si="18"/>
        <v/>
      </c>
    </row>
    <row r="519" spans="1:5" x14ac:dyDescent="0.2">
      <c r="A519" s="49" t="str">
        <f>IF('Activos de Informacion'!Z514="MUY ALTA",4,IF('Activos de Informacion'!Z514="ALTA",3,IF('Activos de Informacion'!Z514="MEDIA",2,IF('Activos de Informacion'!Z514="BAJA",1,""))))</f>
        <v/>
      </c>
      <c r="B519" s="49" t="str">
        <f>IF('Activos de Informacion'!AD514="MUY ALTA",4,IF('Activos de Informacion'!AD514="ALTA",3,IF('Activos de Informacion'!AD514="MEDIA",2,IF('Activos de Informacion'!AD514="BAJA",1,""))))</f>
        <v/>
      </c>
      <c r="C519" s="49" t="str">
        <f>IF('Activos de Informacion'!AG514="MUY ALTA",4,IF('Activos de Informacion'!AG514="ALTA",3,IF('Activos de Informacion'!AG514="MEDIA",2,IF('Activos de Informacion'!AG514="BAJA",1,""))))</f>
        <v/>
      </c>
      <c r="D519" s="49">
        <f t="shared" si="17"/>
        <v>0</v>
      </c>
      <c r="E519" s="49" t="str">
        <f t="shared" si="18"/>
        <v/>
      </c>
    </row>
    <row r="520" spans="1:5" x14ac:dyDescent="0.2">
      <c r="A520" s="49" t="str">
        <f>IF('Activos de Informacion'!Z515="MUY ALTA",4,IF('Activos de Informacion'!Z515="ALTA",3,IF('Activos de Informacion'!Z515="MEDIA",2,IF('Activos de Informacion'!Z515="BAJA",1,""))))</f>
        <v/>
      </c>
      <c r="B520" s="49" t="str">
        <f>IF('Activos de Informacion'!AD515="MUY ALTA",4,IF('Activos de Informacion'!AD515="ALTA",3,IF('Activos de Informacion'!AD515="MEDIA",2,IF('Activos de Informacion'!AD515="BAJA",1,""))))</f>
        <v/>
      </c>
      <c r="C520" s="49" t="str">
        <f>IF('Activos de Informacion'!AG515="MUY ALTA",4,IF('Activos de Informacion'!AG515="ALTA",3,IF('Activos de Informacion'!AG515="MEDIA",2,IF('Activos de Informacion'!AG515="BAJA",1,""))))</f>
        <v/>
      </c>
      <c r="D520" s="49">
        <f t="shared" si="17"/>
        <v>0</v>
      </c>
      <c r="E520" s="49" t="str">
        <f t="shared" si="18"/>
        <v/>
      </c>
    </row>
    <row r="521" spans="1:5" x14ac:dyDescent="0.2">
      <c r="A521" s="49" t="str">
        <f>IF('Activos de Informacion'!Z516="MUY ALTA",4,IF('Activos de Informacion'!Z516="ALTA",3,IF('Activos de Informacion'!Z516="MEDIA",2,IF('Activos de Informacion'!Z516="BAJA",1,""))))</f>
        <v/>
      </c>
      <c r="B521" s="49" t="str">
        <f>IF('Activos de Informacion'!AD516="MUY ALTA",4,IF('Activos de Informacion'!AD516="ALTA",3,IF('Activos de Informacion'!AD516="MEDIA",2,IF('Activos de Informacion'!AD516="BAJA",1,""))))</f>
        <v/>
      </c>
      <c r="C521" s="49" t="str">
        <f>IF('Activos de Informacion'!AG516="MUY ALTA",4,IF('Activos de Informacion'!AG516="ALTA",3,IF('Activos de Informacion'!AG516="MEDIA",2,IF('Activos de Informacion'!AG516="BAJA",1,""))))</f>
        <v/>
      </c>
      <c r="D521" s="49">
        <f t="shared" si="17"/>
        <v>0</v>
      </c>
      <c r="E521" s="49" t="str">
        <f t="shared" si="18"/>
        <v/>
      </c>
    </row>
    <row r="522" spans="1:5" x14ac:dyDescent="0.2">
      <c r="A522" s="49" t="str">
        <f>IF('Activos de Informacion'!Z517="MUY ALTA",4,IF('Activos de Informacion'!Z517="ALTA",3,IF('Activos de Informacion'!Z517="MEDIA",2,IF('Activos de Informacion'!Z517="BAJA",1,""))))</f>
        <v/>
      </c>
      <c r="B522" s="49" t="str">
        <f>IF('Activos de Informacion'!AD517="MUY ALTA",4,IF('Activos de Informacion'!AD517="ALTA",3,IF('Activos de Informacion'!AD517="MEDIA",2,IF('Activos de Informacion'!AD517="BAJA",1,""))))</f>
        <v/>
      </c>
      <c r="C522" s="49" t="str">
        <f>IF('Activos de Informacion'!AG517="MUY ALTA",4,IF('Activos de Informacion'!AG517="ALTA",3,IF('Activos de Informacion'!AG517="MEDIA",2,IF('Activos de Informacion'!AG517="BAJA",1,""))))</f>
        <v/>
      </c>
      <c r="D522" s="49">
        <f t="shared" si="17"/>
        <v>0</v>
      </c>
      <c r="E522" s="49" t="str">
        <f t="shared" si="18"/>
        <v/>
      </c>
    </row>
    <row r="523" spans="1:5" x14ac:dyDescent="0.2">
      <c r="A523" s="49" t="str">
        <f>IF('Activos de Informacion'!Z518="MUY ALTA",4,IF('Activos de Informacion'!Z518="ALTA",3,IF('Activos de Informacion'!Z518="MEDIA",2,IF('Activos de Informacion'!Z518="BAJA",1,""))))</f>
        <v/>
      </c>
      <c r="B523" s="49" t="str">
        <f>IF('Activos de Informacion'!AD518="MUY ALTA",4,IF('Activos de Informacion'!AD518="ALTA",3,IF('Activos de Informacion'!AD518="MEDIA",2,IF('Activos de Informacion'!AD518="BAJA",1,""))))</f>
        <v/>
      </c>
      <c r="C523" s="49" t="str">
        <f>IF('Activos de Informacion'!AG518="MUY ALTA",4,IF('Activos de Informacion'!AG518="ALTA",3,IF('Activos de Informacion'!AG518="MEDIA",2,IF('Activos de Informacion'!AG518="BAJA",1,""))))</f>
        <v/>
      </c>
      <c r="D523" s="49">
        <f t="shared" si="17"/>
        <v>0</v>
      </c>
      <c r="E523" s="49" t="str">
        <f t="shared" si="18"/>
        <v/>
      </c>
    </row>
    <row r="524" spans="1:5" x14ac:dyDescent="0.2">
      <c r="A524" s="49" t="str">
        <f>IF('Activos de Informacion'!Z519="MUY ALTA",4,IF('Activos de Informacion'!Z519="ALTA",3,IF('Activos de Informacion'!Z519="MEDIA",2,IF('Activos de Informacion'!Z519="BAJA",1,""))))</f>
        <v/>
      </c>
      <c r="B524" s="49" t="str">
        <f>IF('Activos de Informacion'!AD519="MUY ALTA",4,IF('Activos de Informacion'!AD519="ALTA",3,IF('Activos de Informacion'!AD519="MEDIA",2,IF('Activos de Informacion'!AD519="BAJA",1,""))))</f>
        <v/>
      </c>
      <c r="C524" s="49" t="str">
        <f>IF('Activos de Informacion'!AG519="MUY ALTA",4,IF('Activos de Informacion'!AG519="ALTA",3,IF('Activos de Informacion'!AG519="MEDIA",2,IF('Activos de Informacion'!AG519="BAJA",1,""))))</f>
        <v/>
      </c>
      <c r="D524" s="49">
        <f t="shared" si="17"/>
        <v>0</v>
      </c>
      <c r="E524" s="49" t="str">
        <f t="shared" si="18"/>
        <v/>
      </c>
    </row>
    <row r="525" spans="1:5" x14ac:dyDescent="0.2">
      <c r="A525" s="49" t="str">
        <f>IF('Activos de Informacion'!Z520="MUY ALTA",4,IF('Activos de Informacion'!Z520="ALTA",3,IF('Activos de Informacion'!Z520="MEDIA",2,IF('Activos de Informacion'!Z520="BAJA",1,""))))</f>
        <v/>
      </c>
      <c r="B525" s="49" t="str">
        <f>IF('Activos de Informacion'!AD520="MUY ALTA",4,IF('Activos de Informacion'!AD520="ALTA",3,IF('Activos de Informacion'!AD520="MEDIA",2,IF('Activos de Informacion'!AD520="BAJA",1,""))))</f>
        <v/>
      </c>
      <c r="C525" s="49" t="str">
        <f>IF('Activos de Informacion'!AG520="MUY ALTA",4,IF('Activos de Informacion'!AG520="ALTA",3,IF('Activos de Informacion'!AG520="MEDIA",2,IF('Activos de Informacion'!AG520="BAJA",1,""))))</f>
        <v/>
      </c>
      <c r="D525" s="49">
        <f t="shared" si="17"/>
        <v>0</v>
      </c>
      <c r="E525" s="49" t="str">
        <f t="shared" si="18"/>
        <v/>
      </c>
    </row>
    <row r="526" spans="1:5" x14ac:dyDescent="0.2">
      <c r="A526" s="49" t="str">
        <f>IF('Activos de Informacion'!Z521="MUY ALTA",4,IF('Activos de Informacion'!Z521="ALTA",3,IF('Activos de Informacion'!Z521="MEDIA",2,IF('Activos de Informacion'!Z521="BAJA",1,""))))</f>
        <v/>
      </c>
      <c r="B526" s="49" t="str">
        <f>IF('Activos de Informacion'!AD521="MUY ALTA",4,IF('Activos de Informacion'!AD521="ALTA",3,IF('Activos de Informacion'!AD521="MEDIA",2,IF('Activos de Informacion'!AD521="BAJA",1,""))))</f>
        <v/>
      </c>
      <c r="C526" s="49" t="str">
        <f>IF('Activos de Informacion'!AG521="MUY ALTA",4,IF('Activos de Informacion'!AG521="ALTA",3,IF('Activos de Informacion'!AG521="MEDIA",2,IF('Activos de Informacion'!AG521="BAJA",1,""))))</f>
        <v/>
      </c>
      <c r="D526" s="49">
        <f t="shared" si="17"/>
        <v>0</v>
      </c>
      <c r="E526" s="49" t="str">
        <f t="shared" si="18"/>
        <v/>
      </c>
    </row>
    <row r="527" spans="1:5" x14ac:dyDescent="0.2">
      <c r="A527" s="49" t="str">
        <f>IF('Activos de Informacion'!Z522="MUY ALTA",4,IF('Activos de Informacion'!Z522="ALTA",3,IF('Activos de Informacion'!Z522="MEDIA",2,IF('Activos de Informacion'!Z522="BAJA",1,""))))</f>
        <v/>
      </c>
      <c r="B527" s="49" t="str">
        <f>IF('Activos de Informacion'!AD522="MUY ALTA",4,IF('Activos de Informacion'!AD522="ALTA",3,IF('Activos de Informacion'!AD522="MEDIA",2,IF('Activos de Informacion'!AD522="BAJA",1,""))))</f>
        <v/>
      </c>
      <c r="C527" s="49" t="str">
        <f>IF('Activos de Informacion'!AG522="MUY ALTA",4,IF('Activos de Informacion'!AG522="ALTA",3,IF('Activos de Informacion'!AG522="MEDIA",2,IF('Activos de Informacion'!AG522="BAJA",1,""))))</f>
        <v/>
      </c>
      <c r="D527" s="49">
        <f t="shared" si="17"/>
        <v>0</v>
      </c>
      <c r="E527" s="49" t="str">
        <f t="shared" si="18"/>
        <v/>
      </c>
    </row>
    <row r="528" spans="1:5" x14ac:dyDescent="0.2">
      <c r="A528" s="49" t="str">
        <f>IF('Activos de Informacion'!Z523="MUY ALTA",4,IF('Activos de Informacion'!Z523="ALTA",3,IF('Activos de Informacion'!Z523="MEDIA",2,IF('Activos de Informacion'!Z523="BAJA",1,""))))</f>
        <v/>
      </c>
      <c r="B528" s="49" t="str">
        <f>IF('Activos de Informacion'!AD523="MUY ALTA",4,IF('Activos de Informacion'!AD523="ALTA",3,IF('Activos de Informacion'!AD523="MEDIA",2,IF('Activos de Informacion'!AD523="BAJA",1,""))))</f>
        <v/>
      </c>
      <c r="C528" s="49" t="str">
        <f>IF('Activos de Informacion'!AG523="MUY ALTA",4,IF('Activos de Informacion'!AG523="ALTA",3,IF('Activos de Informacion'!AG523="MEDIA",2,IF('Activos de Informacion'!AG523="BAJA",1,""))))</f>
        <v/>
      </c>
      <c r="D528" s="49">
        <f t="shared" si="17"/>
        <v>0</v>
      </c>
      <c r="E528" s="49" t="str">
        <f t="shared" si="18"/>
        <v/>
      </c>
    </row>
    <row r="529" spans="1:5" x14ac:dyDescent="0.2">
      <c r="A529" s="49" t="str">
        <f>IF('Activos de Informacion'!Z524="MUY ALTA",4,IF('Activos de Informacion'!Z524="ALTA",3,IF('Activos de Informacion'!Z524="MEDIA",2,IF('Activos de Informacion'!Z524="BAJA",1,""))))</f>
        <v/>
      </c>
      <c r="B529" s="49" t="str">
        <f>IF('Activos de Informacion'!AD524="MUY ALTA",4,IF('Activos de Informacion'!AD524="ALTA",3,IF('Activos de Informacion'!AD524="MEDIA",2,IF('Activos de Informacion'!AD524="BAJA",1,""))))</f>
        <v/>
      </c>
      <c r="C529" s="49" t="str">
        <f>IF('Activos de Informacion'!AG524="MUY ALTA",4,IF('Activos de Informacion'!AG524="ALTA",3,IF('Activos de Informacion'!AG524="MEDIA",2,IF('Activos de Informacion'!AG524="BAJA",1,""))))</f>
        <v/>
      </c>
      <c r="D529" s="49">
        <f t="shared" si="17"/>
        <v>0</v>
      </c>
      <c r="E529" s="49" t="str">
        <f t="shared" si="18"/>
        <v/>
      </c>
    </row>
    <row r="530" spans="1:5" x14ac:dyDescent="0.2">
      <c r="A530" s="49" t="str">
        <f>IF('Activos de Informacion'!Z525="MUY ALTA",4,IF('Activos de Informacion'!Z525="ALTA",3,IF('Activos de Informacion'!Z525="MEDIA",2,IF('Activos de Informacion'!Z525="BAJA",1,""))))</f>
        <v/>
      </c>
      <c r="B530" s="49" t="str">
        <f>IF('Activos de Informacion'!AD525="MUY ALTA",4,IF('Activos de Informacion'!AD525="ALTA",3,IF('Activos de Informacion'!AD525="MEDIA",2,IF('Activos de Informacion'!AD525="BAJA",1,""))))</f>
        <v/>
      </c>
      <c r="C530" s="49" t="str">
        <f>IF('Activos de Informacion'!AG525="MUY ALTA",4,IF('Activos de Informacion'!AG525="ALTA",3,IF('Activos de Informacion'!AG525="MEDIA",2,IF('Activos de Informacion'!AG525="BAJA",1,""))))</f>
        <v/>
      </c>
      <c r="D530" s="49">
        <f t="shared" si="17"/>
        <v>0</v>
      </c>
      <c r="E530" s="49" t="str">
        <f t="shared" si="18"/>
        <v/>
      </c>
    </row>
    <row r="531" spans="1:5" x14ac:dyDescent="0.2">
      <c r="A531" s="49" t="str">
        <f>IF('Activos de Informacion'!Z526="MUY ALTA",4,IF('Activos de Informacion'!Z526="ALTA",3,IF('Activos de Informacion'!Z526="MEDIA",2,IF('Activos de Informacion'!Z526="BAJA",1,""))))</f>
        <v/>
      </c>
      <c r="B531" s="49" t="str">
        <f>IF('Activos de Informacion'!AD526="MUY ALTA",4,IF('Activos de Informacion'!AD526="ALTA",3,IF('Activos de Informacion'!AD526="MEDIA",2,IF('Activos de Informacion'!AD526="BAJA",1,""))))</f>
        <v/>
      </c>
      <c r="C531" s="49" t="str">
        <f>IF('Activos de Informacion'!AG526="MUY ALTA",4,IF('Activos de Informacion'!AG526="ALTA",3,IF('Activos de Informacion'!AG526="MEDIA",2,IF('Activos de Informacion'!AG526="BAJA",1,""))))</f>
        <v/>
      </c>
      <c r="D531" s="49">
        <f t="shared" si="17"/>
        <v>0</v>
      </c>
      <c r="E531" s="49" t="str">
        <f t="shared" si="18"/>
        <v/>
      </c>
    </row>
    <row r="532" spans="1:5" x14ac:dyDescent="0.2">
      <c r="A532" s="49" t="str">
        <f>IF('Activos de Informacion'!Z527="MUY ALTA",4,IF('Activos de Informacion'!Z527="ALTA",3,IF('Activos de Informacion'!Z527="MEDIA",2,IF('Activos de Informacion'!Z527="BAJA",1,""))))</f>
        <v/>
      </c>
      <c r="B532" s="49" t="str">
        <f>IF('Activos de Informacion'!AD527="MUY ALTA",4,IF('Activos de Informacion'!AD527="ALTA",3,IF('Activos de Informacion'!AD527="MEDIA",2,IF('Activos de Informacion'!AD527="BAJA",1,""))))</f>
        <v/>
      </c>
      <c r="C532" s="49" t="str">
        <f>IF('Activos de Informacion'!AG527="MUY ALTA",4,IF('Activos de Informacion'!AG527="ALTA",3,IF('Activos de Informacion'!AG527="MEDIA",2,IF('Activos de Informacion'!AG527="BAJA",1,""))))</f>
        <v/>
      </c>
      <c r="D532" s="49">
        <f t="shared" si="17"/>
        <v>0</v>
      </c>
      <c r="E532" s="49" t="str">
        <f t="shared" si="18"/>
        <v/>
      </c>
    </row>
    <row r="533" spans="1:5" x14ac:dyDescent="0.2">
      <c r="A533" s="49" t="str">
        <f>IF('Activos de Informacion'!Z528="MUY ALTA",4,IF('Activos de Informacion'!Z528="ALTA",3,IF('Activos de Informacion'!Z528="MEDIA",2,IF('Activos de Informacion'!Z528="BAJA",1,""))))</f>
        <v/>
      </c>
      <c r="B533" s="49" t="str">
        <f>IF('Activos de Informacion'!AD528="MUY ALTA",4,IF('Activos de Informacion'!AD528="ALTA",3,IF('Activos de Informacion'!AD528="MEDIA",2,IF('Activos de Informacion'!AD528="BAJA",1,""))))</f>
        <v/>
      </c>
      <c r="C533" s="49" t="str">
        <f>IF('Activos de Informacion'!AG528="MUY ALTA",4,IF('Activos de Informacion'!AG528="ALTA",3,IF('Activos de Informacion'!AG528="MEDIA",2,IF('Activos de Informacion'!AG528="BAJA",1,""))))</f>
        <v/>
      </c>
      <c r="D533" s="49">
        <f t="shared" si="17"/>
        <v>0</v>
      </c>
      <c r="E533" s="49" t="str">
        <f t="shared" si="18"/>
        <v/>
      </c>
    </row>
    <row r="534" spans="1:5" x14ac:dyDescent="0.2">
      <c r="A534" s="49" t="str">
        <f>IF('Activos de Informacion'!Z529="MUY ALTA",4,IF('Activos de Informacion'!Z529="ALTA",3,IF('Activos de Informacion'!Z529="MEDIA",2,IF('Activos de Informacion'!Z529="BAJA",1,""))))</f>
        <v/>
      </c>
      <c r="B534" s="49" t="str">
        <f>IF('Activos de Informacion'!AD529="MUY ALTA",4,IF('Activos de Informacion'!AD529="ALTA",3,IF('Activos de Informacion'!AD529="MEDIA",2,IF('Activos de Informacion'!AD529="BAJA",1,""))))</f>
        <v/>
      </c>
      <c r="C534" s="49" t="str">
        <f>IF('Activos de Informacion'!AG529="MUY ALTA",4,IF('Activos de Informacion'!AG529="ALTA",3,IF('Activos de Informacion'!AG529="MEDIA",2,IF('Activos de Informacion'!AG529="BAJA",1,""))))</f>
        <v/>
      </c>
      <c r="D534" s="49">
        <f t="shared" si="17"/>
        <v>0</v>
      </c>
      <c r="E534" s="49" t="str">
        <f t="shared" si="18"/>
        <v/>
      </c>
    </row>
    <row r="535" spans="1:5" x14ac:dyDescent="0.2">
      <c r="A535" s="49" t="str">
        <f>IF('Activos de Informacion'!Z530="MUY ALTA",4,IF('Activos de Informacion'!Z530="ALTA",3,IF('Activos de Informacion'!Z530="MEDIA",2,IF('Activos de Informacion'!Z530="BAJA",1,""))))</f>
        <v/>
      </c>
      <c r="B535" s="49" t="str">
        <f>IF('Activos de Informacion'!AD530="MUY ALTA",4,IF('Activos de Informacion'!AD530="ALTA",3,IF('Activos de Informacion'!AD530="MEDIA",2,IF('Activos de Informacion'!AD530="BAJA",1,""))))</f>
        <v/>
      </c>
      <c r="C535" s="49" t="str">
        <f>IF('Activos de Informacion'!AG530="MUY ALTA",4,IF('Activos de Informacion'!AG530="ALTA",3,IF('Activos de Informacion'!AG530="MEDIA",2,IF('Activos de Informacion'!AG530="BAJA",1,""))))</f>
        <v/>
      </c>
      <c r="D535" s="49">
        <f t="shared" si="17"/>
        <v>0</v>
      </c>
      <c r="E535" s="49" t="str">
        <f t="shared" si="18"/>
        <v/>
      </c>
    </row>
    <row r="536" spans="1:5" x14ac:dyDescent="0.2">
      <c r="A536" s="49" t="str">
        <f>IF('Activos de Informacion'!Z531="MUY ALTA",4,IF('Activos de Informacion'!Z531="ALTA",3,IF('Activos de Informacion'!Z531="MEDIA",2,IF('Activos de Informacion'!Z531="BAJA",1,""))))</f>
        <v/>
      </c>
      <c r="B536" s="49" t="str">
        <f>IF('Activos de Informacion'!AD531="MUY ALTA",4,IF('Activos de Informacion'!AD531="ALTA",3,IF('Activos de Informacion'!AD531="MEDIA",2,IF('Activos de Informacion'!AD531="BAJA",1,""))))</f>
        <v/>
      </c>
      <c r="C536" s="49" t="str">
        <f>IF('Activos de Informacion'!AG531="MUY ALTA",4,IF('Activos de Informacion'!AG531="ALTA",3,IF('Activos de Informacion'!AG531="MEDIA",2,IF('Activos de Informacion'!AG531="BAJA",1,""))))</f>
        <v/>
      </c>
      <c r="D536" s="49">
        <f t="shared" si="17"/>
        <v>0</v>
      </c>
      <c r="E536" s="49" t="str">
        <f t="shared" si="18"/>
        <v/>
      </c>
    </row>
    <row r="537" spans="1:5" x14ac:dyDescent="0.2">
      <c r="A537" s="49" t="str">
        <f>IF('Activos de Informacion'!Z532="MUY ALTA",4,IF('Activos de Informacion'!Z532="ALTA",3,IF('Activos de Informacion'!Z532="MEDIA",2,IF('Activos de Informacion'!Z532="BAJA",1,""))))</f>
        <v/>
      </c>
      <c r="B537" s="49" t="str">
        <f>IF('Activos de Informacion'!AD532="MUY ALTA",4,IF('Activos de Informacion'!AD532="ALTA",3,IF('Activos de Informacion'!AD532="MEDIA",2,IF('Activos de Informacion'!AD532="BAJA",1,""))))</f>
        <v/>
      </c>
      <c r="C537" s="49" t="str">
        <f>IF('Activos de Informacion'!AG532="MUY ALTA",4,IF('Activos de Informacion'!AG532="ALTA",3,IF('Activos de Informacion'!AG532="MEDIA",2,IF('Activos de Informacion'!AG532="BAJA",1,""))))</f>
        <v/>
      </c>
      <c r="D537" s="49">
        <f t="shared" si="17"/>
        <v>0</v>
      </c>
      <c r="E537" s="49" t="str">
        <f t="shared" si="18"/>
        <v/>
      </c>
    </row>
    <row r="538" spans="1:5" x14ac:dyDescent="0.2">
      <c r="A538" s="49" t="str">
        <f>IF('Activos de Informacion'!Z533="MUY ALTA",4,IF('Activos de Informacion'!Z533="ALTA",3,IF('Activos de Informacion'!Z533="MEDIA",2,IF('Activos de Informacion'!Z533="BAJA",1,""))))</f>
        <v/>
      </c>
      <c r="B538" s="49" t="str">
        <f>IF('Activos de Informacion'!AD533="MUY ALTA",4,IF('Activos de Informacion'!AD533="ALTA",3,IF('Activos de Informacion'!AD533="MEDIA",2,IF('Activos de Informacion'!AD533="BAJA",1,""))))</f>
        <v/>
      </c>
      <c r="C538" s="49" t="str">
        <f>IF('Activos de Informacion'!AG533="MUY ALTA",4,IF('Activos de Informacion'!AG533="ALTA",3,IF('Activos de Informacion'!AG533="MEDIA",2,IF('Activos de Informacion'!AG533="BAJA",1,""))))</f>
        <v/>
      </c>
      <c r="D538" s="49">
        <f t="shared" si="17"/>
        <v>0</v>
      </c>
      <c r="E538" s="49" t="str">
        <f t="shared" si="18"/>
        <v/>
      </c>
    </row>
    <row r="539" spans="1:5" x14ac:dyDescent="0.2">
      <c r="A539" s="49" t="str">
        <f>IF('Activos de Informacion'!Z534="MUY ALTA",4,IF('Activos de Informacion'!Z534="ALTA",3,IF('Activos de Informacion'!Z534="MEDIA",2,IF('Activos de Informacion'!Z534="BAJA",1,""))))</f>
        <v/>
      </c>
      <c r="B539" s="49" t="str">
        <f>IF('Activos de Informacion'!AD534="MUY ALTA",4,IF('Activos de Informacion'!AD534="ALTA",3,IF('Activos de Informacion'!AD534="MEDIA",2,IF('Activos de Informacion'!AD534="BAJA",1,""))))</f>
        <v/>
      </c>
      <c r="C539" s="49" t="str">
        <f>IF('Activos de Informacion'!AG534="MUY ALTA",4,IF('Activos de Informacion'!AG534="ALTA",3,IF('Activos de Informacion'!AG534="MEDIA",2,IF('Activos de Informacion'!AG534="BAJA",1,""))))</f>
        <v/>
      </c>
      <c r="D539" s="49">
        <f t="shared" si="17"/>
        <v>0</v>
      </c>
      <c r="E539" s="49" t="str">
        <f t="shared" si="18"/>
        <v/>
      </c>
    </row>
    <row r="540" spans="1:5" x14ac:dyDescent="0.2">
      <c r="A540" s="49" t="str">
        <f>IF('Activos de Informacion'!Z535="MUY ALTA",4,IF('Activos de Informacion'!Z535="ALTA",3,IF('Activos de Informacion'!Z535="MEDIA",2,IF('Activos de Informacion'!Z535="BAJA",1,""))))</f>
        <v/>
      </c>
      <c r="B540" s="49" t="str">
        <f>IF('Activos de Informacion'!AD535="MUY ALTA",4,IF('Activos de Informacion'!AD535="ALTA",3,IF('Activos de Informacion'!AD535="MEDIA",2,IF('Activos de Informacion'!AD535="BAJA",1,""))))</f>
        <v/>
      </c>
      <c r="C540" s="49" t="str">
        <f>IF('Activos de Informacion'!AG535="MUY ALTA",4,IF('Activos de Informacion'!AG535="ALTA",3,IF('Activos de Informacion'!AG535="MEDIA",2,IF('Activos de Informacion'!AG535="BAJA",1,""))))</f>
        <v/>
      </c>
      <c r="D540" s="49">
        <f t="shared" si="17"/>
        <v>0</v>
      </c>
      <c r="E540" s="49" t="str">
        <f t="shared" si="18"/>
        <v/>
      </c>
    </row>
    <row r="541" spans="1:5" x14ac:dyDescent="0.2">
      <c r="A541" s="49" t="str">
        <f>IF('Activos de Informacion'!Z536="MUY ALTA",4,IF('Activos de Informacion'!Z536="ALTA",3,IF('Activos de Informacion'!Z536="MEDIA",2,IF('Activos de Informacion'!Z536="BAJA",1,""))))</f>
        <v/>
      </c>
      <c r="B541" s="49" t="str">
        <f>IF('Activos de Informacion'!AD536="MUY ALTA",4,IF('Activos de Informacion'!AD536="ALTA",3,IF('Activos de Informacion'!AD536="MEDIA",2,IF('Activos de Informacion'!AD536="BAJA",1,""))))</f>
        <v/>
      </c>
      <c r="C541" s="49" t="str">
        <f>IF('Activos de Informacion'!AG536="MUY ALTA",4,IF('Activos de Informacion'!AG536="ALTA",3,IF('Activos de Informacion'!AG536="MEDIA",2,IF('Activos de Informacion'!AG536="BAJA",1,""))))</f>
        <v/>
      </c>
      <c r="D541" s="49">
        <f t="shared" si="17"/>
        <v>0</v>
      </c>
      <c r="E541" s="49" t="str">
        <f t="shared" si="18"/>
        <v/>
      </c>
    </row>
    <row r="542" spans="1:5" x14ac:dyDescent="0.2">
      <c r="A542" s="49" t="str">
        <f>IF('Activos de Informacion'!Z537="MUY ALTA",4,IF('Activos de Informacion'!Z537="ALTA",3,IF('Activos de Informacion'!Z537="MEDIA",2,IF('Activos de Informacion'!Z537="BAJA",1,""))))</f>
        <v/>
      </c>
      <c r="B542" s="49" t="str">
        <f>IF('Activos de Informacion'!AD537="MUY ALTA",4,IF('Activos de Informacion'!AD537="ALTA",3,IF('Activos de Informacion'!AD537="MEDIA",2,IF('Activos de Informacion'!AD537="BAJA",1,""))))</f>
        <v/>
      </c>
      <c r="C542" s="49" t="str">
        <f>IF('Activos de Informacion'!AG537="MUY ALTA",4,IF('Activos de Informacion'!AG537="ALTA",3,IF('Activos de Informacion'!AG537="MEDIA",2,IF('Activos de Informacion'!AG537="BAJA",1,""))))</f>
        <v/>
      </c>
      <c r="D542" s="49">
        <f t="shared" si="17"/>
        <v>0</v>
      </c>
      <c r="E542" s="49" t="str">
        <f t="shared" si="18"/>
        <v/>
      </c>
    </row>
    <row r="543" spans="1:5" x14ac:dyDescent="0.2">
      <c r="A543" s="49" t="str">
        <f>IF('Activos de Informacion'!Z538="MUY ALTA",4,IF('Activos de Informacion'!Z538="ALTA",3,IF('Activos de Informacion'!Z538="MEDIA",2,IF('Activos de Informacion'!Z538="BAJA",1,""))))</f>
        <v/>
      </c>
      <c r="B543" s="49" t="str">
        <f>IF('Activos de Informacion'!AD538="MUY ALTA",4,IF('Activos de Informacion'!AD538="ALTA",3,IF('Activos de Informacion'!AD538="MEDIA",2,IF('Activos de Informacion'!AD538="BAJA",1,""))))</f>
        <v/>
      </c>
      <c r="C543" s="49" t="str">
        <f>IF('Activos de Informacion'!AG538="MUY ALTA",4,IF('Activos de Informacion'!AG538="ALTA",3,IF('Activos de Informacion'!AG538="MEDIA",2,IF('Activos de Informacion'!AG538="BAJA",1,""))))</f>
        <v/>
      </c>
      <c r="D543" s="49">
        <f t="shared" si="17"/>
        <v>0</v>
      </c>
      <c r="E543" s="49" t="str">
        <f t="shared" si="18"/>
        <v/>
      </c>
    </row>
    <row r="544" spans="1:5" x14ac:dyDescent="0.2">
      <c r="A544" s="49" t="str">
        <f>IF('Activos de Informacion'!Z539="MUY ALTA",4,IF('Activos de Informacion'!Z539="ALTA",3,IF('Activos de Informacion'!Z539="MEDIA",2,IF('Activos de Informacion'!Z539="BAJA",1,""))))</f>
        <v/>
      </c>
      <c r="B544" s="49" t="str">
        <f>IF('Activos de Informacion'!AD539="MUY ALTA",4,IF('Activos de Informacion'!AD539="ALTA",3,IF('Activos de Informacion'!AD539="MEDIA",2,IF('Activos de Informacion'!AD539="BAJA",1,""))))</f>
        <v/>
      </c>
      <c r="C544" s="49" t="str">
        <f>IF('Activos de Informacion'!AG539="MUY ALTA",4,IF('Activos de Informacion'!AG539="ALTA",3,IF('Activos de Informacion'!AG539="MEDIA",2,IF('Activos de Informacion'!AG539="BAJA",1,""))))</f>
        <v/>
      </c>
      <c r="D544" s="49">
        <f t="shared" si="17"/>
        <v>0</v>
      </c>
      <c r="E544" s="49" t="str">
        <f t="shared" si="18"/>
        <v/>
      </c>
    </row>
    <row r="545" spans="1:5" x14ac:dyDescent="0.2">
      <c r="A545" s="49" t="str">
        <f>IF('Activos de Informacion'!Z540="MUY ALTA",4,IF('Activos de Informacion'!Z540="ALTA",3,IF('Activos de Informacion'!Z540="MEDIA",2,IF('Activos de Informacion'!Z540="BAJA",1,""))))</f>
        <v/>
      </c>
      <c r="B545" s="49" t="str">
        <f>IF('Activos de Informacion'!AD540="MUY ALTA",4,IF('Activos de Informacion'!AD540="ALTA",3,IF('Activos de Informacion'!AD540="MEDIA",2,IF('Activos de Informacion'!AD540="BAJA",1,""))))</f>
        <v/>
      </c>
      <c r="C545" s="49" t="str">
        <f>IF('Activos de Informacion'!AG540="MUY ALTA",4,IF('Activos de Informacion'!AG540="ALTA",3,IF('Activos de Informacion'!AG540="MEDIA",2,IF('Activos de Informacion'!AG540="BAJA",1,""))))</f>
        <v/>
      </c>
      <c r="D545" s="49">
        <f t="shared" si="17"/>
        <v>0</v>
      </c>
      <c r="E545" s="49" t="str">
        <f t="shared" si="18"/>
        <v/>
      </c>
    </row>
    <row r="546" spans="1:5" x14ac:dyDescent="0.2">
      <c r="A546" s="49" t="str">
        <f>IF('Activos de Informacion'!Z541="MUY ALTA",4,IF('Activos de Informacion'!Z541="ALTA",3,IF('Activos de Informacion'!Z541="MEDIA",2,IF('Activos de Informacion'!Z541="BAJA",1,""))))</f>
        <v/>
      </c>
      <c r="B546" s="49" t="str">
        <f>IF('Activos de Informacion'!AD541="MUY ALTA",4,IF('Activos de Informacion'!AD541="ALTA",3,IF('Activos de Informacion'!AD541="MEDIA",2,IF('Activos de Informacion'!AD541="BAJA",1,""))))</f>
        <v/>
      </c>
      <c r="C546" s="49" t="str">
        <f>IF('Activos de Informacion'!AG541="MUY ALTA",4,IF('Activos de Informacion'!AG541="ALTA",3,IF('Activos de Informacion'!AG541="MEDIA",2,IF('Activos de Informacion'!AG541="BAJA",1,""))))</f>
        <v/>
      </c>
      <c r="D546" s="49">
        <f t="shared" si="17"/>
        <v>0</v>
      </c>
      <c r="E546" s="49" t="str">
        <f t="shared" si="18"/>
        <v/>
      </c>
    </row>
    <row r="547" spans="1:5" x14ac:dyDescent="0.2">
      <c r="A547" s="49" t="str">
        <f>IF('Activos de Informacion'!Z542="MUY ALTA",4,IF('Activos de Informacion'!Z542="ALTA",3,IF('Activos de Informacion'!Z542="MEDIA",2,IF('Activos de Informacion'!Z542="BAJA",1,""))))</f>
        <v/>
      </c>
      <c r="B547" s="49" t="str">
        <f>IF('Activos de Informacion'!AD542="MUY ALTA",4,IF('Activos de Informacion'!AD542="ALTA",3,IF('Activos de Informacion'!AD542="MEDIA",2,IF('Activos de Informacion'!AD542="BAJA",1,""))))</f>
        <v/>
      </c>
      <c r="C547" s="49" t="str">
        <f>IF('Activos de Informacion'!AG542="MUY ALTA",4,IF('Activos de Informacion'!AG542="ALTA",3,IF('Activos de Informacion'!AG542="MEDIA",2,IF('Activos de Informacion'!AG542="BAJA",1,""))))</f>
        <v/>
      </c>
      <c r="D547" s="49">
        <f t="shared" si="17"/>
        <v>0</v>
      </c>
      <c r="E547" s="49" t="str">
        <f t="shared" si="18"/>
        <v/>
      </c>
    </row>
    <row r="548" spans="1:5" x14ac:dyDescent="0.2">
      <c r="A548" s="49" t="str">
        <f>IF('Activos de Informacion'!Z543="MUY ALTA",4,IF('Activos de Informacion'!Z543="ALTA",3,IF('Activos de Informacion'!Z543="MEDIA",2,IF('Activos de Informacion'!Z543="BAJA",1,""))))</f>
        <v/>
      </c>
      <c r="B548" s="49" t="str">
        <f>IF('Activos de Informacion'!AD543="MUY ALTA",4,IF('Activos de Informacion'!AD543="ALTA",3,IF('Activos de Informacion'!AD543="MEDIA",2,IF('Activos de Informacion'!AD543="BAJA",1,""))))</f>
        <v/>
      </c>
      <c r="C548" s="49" t="str">
        <f>IF('Activos de Informacion'!AG543="MUY ALTA",4,IF('Activos de Informacion'!AG543="ALTA",3,IF('Activos de Informacion'!AG543="MEDIA",2,IF('Activos de Informacion'!AG543="BAJA",1,""))))</f>
        <v/>
      </c>
      <c r="D548" s="49">
        <f t="shared" si="17"/>
        <v>0</v>
      </c>
      <c r="E548" s="49" t="str">
        <f t="shared" si="18"/>
        <v/>
      </c>
    </row>
    <row r="549" spans="1:5" x14ac:dyDescent="0.2">
      <c r="A549" s="49" t="str">
        <f>IF('Activos de Informacion'!Z544="MUY ALTA",4,IF('Activos de Informacion'!Z544="ALTA",3,IF('Activos de Informacion'!Z544="MEDIA",2,IF('Activos de Informacion'!Z544="BAJA",1,""))))</f>
        <v/>
      </c>
      <c r="B549" s="49" t="str">
        <f>IF('Activos de Informacion'!AD544="MUY ALTA",4,IF('Activos de Informacion'!AD544="ALTA",3,IF('Activos de Informacion'!AD544="MEDIA",2,IF('Activos de Informacion'!AD544="BAJA",1,""))))</f>
        <v/>
      </c>
      <c r="C549" s="49" t="str">
        <f>IF('Activos de Informacion'!AG544="MUY ALTA",4,IF('Activos de Informacion'!AG544="ALTA",3,IF('Activos de Informacion'!AG544="MEDIA",2,IF('Activos de Informacion'!AG544="BAJA",1,""))))</f>
        <v/>
      </c>
      <c r="D549" s="49">
        <f t="shared" si="17"/>
        <v>0</v>
      </c>
      <c r="E549" s="49" t="str">
        <f t="shared" si="18"/>
        <v/>
      </c>
    </row>
    <row r="550" spans="1:5" x14ac:dyDescent="0.2">
      <c r="A550" s="49" t="str">
        <f>IF('Activos de Informacion'!Z545="MUY ALTA",4,IF('Activos de Informacion'!Z545="ALTA",3,IF('Activos de Informacion'!Z545="MEDIA",2,IF('Activos de Informacion'!Z545="BAJA",1,""))))</f>
        <v/>
      </c>
      <c r="B550" s="49" t="str">
        <f>IF('Activos de Informacion'!AD545="MUY ALTA",4,IF('Activos de Informacion'!AD545="ALTA",3,IF('Activos de Informacion'!AD545="MEDIA",2,IF('Activos de Informacion'!AD545="BAJA",1,""))))</f>
        <v/>
      </c>
      <c r="C550" s="49" t="str">
        <f>IF('Activos de Informacion'!AG545="MUY ALTA",4,IF('Activos de Informacion'!AG545="ALTA",3,IF('Activos de Informacion'!AG545="MEDIA",2,IF('Activos de Informacion'!AG545="BAJA",1,""))))</f>
        <v/>
      </c>
      <c r="D550" s="49">
        <f t="shared" si="17"/>
        <v>0</v>
      </c>
      <c r="E550" s="49" t="str">
        <f t="shared" si="18"/>
        <v/>
      </c>
    </row>
    <row r="551" spans="1:5" x14ac:dyDescent="0.2">
      <c r="A551" s="49" t="str">
        <f>IF('Activos de Informacion'!Z546="MUY ALTA",4,IF('Activos de Informacion'!Z546="ALTA",3,IF('Activos de Informacion'!Z546="MEDIA",2,IF('Activos de Informacion'!Z546="BAJA",1,""))))</f>
        <v/>
      </c>
      <c r="B551" s="49" t="str">
        <f>IF('Activos de Informacion'!AD546="MUY ALTA",4,IF('Activos de Informacion'!AD546="ALTA",3,IF('Activos de Informacion'!AD546="MEDIA",2,IF('Activos de Informacion'!AD546="BAJA",1,""))))</f>
        <v/>
      </c>
      <c r="C551" s="49" t="str">
        <f>IF('Activos de Informacion'!AG546="MUY ALTA",4,IF('Activos de Informacion'!AG546="ALTA",3,IF('Activos de Informacion'!AG546="MEDIA",2,IF('Activos de Informacion'!AG546="BAJA",1,""))))</f>
        <v/>
      </c>
      <c r="D551" s="49">
        <f t="shared" si="17"/>
        <v>0</v>
      </c>
      <c r="E551" s="49" t="str">
        <f t="shared" si="18"/>
        <v/>
      </c>
    </row>
    <row r="552" spans="1:5" x14ac:dyDescent="0.2">
      <c r="A552" s="49" t="str">
        <f>IF('Activos de Informacion'!Z547="MUY ALTA",4,IF('Activos de Informacion'!Z547="ALTA",3,IF('Activos de Informacion'!Z547="MEDIA",2,IF('Activos de Informacion'!Z547="BAJA",1,""))))</f>
        <v/>
      </c>
      <c r="B552" s="49" t="str">
        <f>IF('Activos de Informacion'!AD547="MUY ALTA",4,IF('Activos de Informacion'!AD547="ALTA",3,IF('Activos de Informacion'!AD547="MEDIA",2,IF('Activos de Informacion'!AD547="BAJA",1,""))))</f>
        <v/>
      </c>
      <c r="C552" s="49" t="str">
        <f>IF('Activos de Informacion'!AG547="MUY ALTA",4,IF('Activos de Informacion'!AG547="ALTA",3,IF('Activos de Informacion'!AG547="MEDIA",2,IF('Activos de Informacion'!AG547="BAJA",1,""))))</f>
        <v/>
      </c>
      <c r="D552" s="49">
        <f t="shared" si="17"/>
        <v>0</v>
      </c>
      <c r="E552" s="49" t="str">
        <f t="shared" si="18"/>
        <v/>
      </c>
    </row>
    <row r="553" spans="1:5" x14ac:dyDescent="0.2">
      <c r="A553" s="49" t="str">
        <f>IF('Activos de Informacion'!Z548="MUY ALTA",4,IF('Activos de Informacion'!Z548="ALTA",3,IF('Activos de Informacion'!Z548="MEDIA",2,IF('Activos de Informacion'!Z548="BAJA",1,""))))</f>
        <v/>
      </c>
      <c r="B553" s="49" t="str">
        <f>IF('Activos de Informacion'!AD548="MUY ALTA",4,IF('Activos de Informacion'!AD548="ALTA",3,IF('Activos de Informacion'!AD548="MEDIA",2,IF('Activos de Informacion'!AD548="BAJA",1,""))))</f>
        <v/>
      </c>
      <c r="C553" s="49" t="str">
        <f>IF('Activos de Informacion'!AG548="MUY ALTA",4,IF('Activos de Informacion'!AG548="ALTA",3,IF('Activos de Informacion'!AG548="MEDIA",2,IF('Activos de Informacion'!AG548="BAJA",1,""))))</f>
        <v/>
      </c>
      <c r="D553" s="49">
        <f t="shared" si="17"/>
        <v>0</v>
      </c>
      <c r="E553" s="49" t="str">
        <f t="shared" si="18"/>
        <v/>
      </c>
    </row>
    <row r="554" spans="1:5" x14ac:dyDescent="0.2">
      <c r="A554" s="49" t="str">
        <f>IF('Activos de Informacion'!Z549="MUY ALTA",4,IF('Activos de Informacion'!Z549="ALTA",3,IF('Activos de Informacion'!Z549="MEDIA",2,IF('Activos de Informacion'!Z549="BAJA",1,""))))</f>
        <v/>
      </c>
      <c r="B554" s="49" t="str">
        <f>IF('Activos de Informacion'!AD549="MUY ALTA",4,IF('Activos de Informacion'!AD549="ALTA",3,IF('Activos de Informacion'!AD549="MEDIA",2,IF('Activos de Informacion'!AD549="BAJA",1,""))))</f>
        <v/>
      </c>
      <c r="C554" s="49" t="str">
        <f>IF('Activos de Informacion'!AG549="MUY ALTA",4,IF('Activos de Informacion'!AG549="ALTA",3,IF('Activos de Informacion'!AG549="MEDIA",2,IF('Activos de Informacion'!AG549="BAJA",1,""))))</f>
        <v/>
      </c>
      <c r="D554" s="49">
        <f t="shared" si="17"/>
        <v>0</v>
      </c>
      <c r="E554" s="49" t="str">
        <f t="shared" si="18"/>
        <v/>
      </c>
    </row>
    <row r="555" spans="1:5" x14ac:dyDescent="0.2">
      <c r="A555" s="49" t="str">
        <f>IF('Activos de Informacion'!Z550="MUY ALTA",4,IF('Activos de Informacion'!Z550="ALTA",3,IF('Activos de Informacion'!Z550="MEDIA",2,IF('Activos de Informacion'!Z550="BAJA",1,""))))</f>
        <v/>
      </c>
      <c r="B555" s="49" t="str">
        <f>IF('Activos de Informacion'!AD550="MUY ALTA",4,IF('Activos de Informacion'!AD550="ALTA",3,IF('Activos de Informacion'!AD550="MEDIA",2,IF('Activos de Informacion'!AD550="BAJA",1,""))))</f>
        <v/>
      </c>
      <c r="C555" s="49" t="str">
        <f>IF('Activos de Informacion'!AG550="MUY ALTA",4,IF('Activos de Informacion'!AG550="ALTA",3,IF('Activos de Informacion'!AG550="MEDIA",2,IF('Activos de Informacion'!AG550="BAJA",1,""))))</f>
        <v/>
      </c>
      <c r="D555" s="49">
        <f t="shared" si="17"/>
        <v>0</v>
      </c>
      <c r="E555" s="49" t="str">
        <f t="shared" si="18"/>
        <v/>
      </c>
    </row>
    <row r="556" spans="1:5" x14ac:dyDescent="0.2">
      <c r="A556" s="49" t="str">
        <f>IF('Activos de Informacion'!Z551="MUY ALTA",4,IF('Activos de Informacion'!Z551="ALTA",3,IF('Activos de Informacion'!Z551="MEDIA",2,IF('Activos de Informacion'!Z551="BAJA",1,""))))</f>
        <v/>
      </c>
      <c r="B556" s="49" t="str">
        <f>IF('Activos de Informacion'!AD551="MUY ALTA",4,IF('Activos de Informacion'!AD551="ALTA",3,IF('Activos de Informacion'!AD551="MEDIA",2,IF('Activos de Informacion'!AD551="BAJA",1,""))))</f>
        <v/>
      </c>
      <c r="C556" s="49" t="str">
        <f>IF('Activos de Informacion'!AG551="MUY ALTA",4,IF('Activos de Informacion'!AG551="ALTA",3,IF('Activos de Informacion'!AG551="MEDIA",2,IF('Activos de Informacion'!AG551="BAJA",1,""))))</f>
        <v/>
      </c>
      <c r="D556" s="49">
        <f t="shared" si="17"/>
        <v>0</v>
      </c>
      <c r="E556" s="49" t="str">
        <f t="shared" si="18"/>
        <v/>
      </c>
    </row>
    <row r="557" spans="1:5" x14ac:dyDescent="0.2">
      <c r="A557" s="49" t="str">
        <f>IF('Activos de Informacion'!Z552="MUY ALTA",4,IF('Activos de Informacion'!Z552="ALTA",3,IF('Activos de Informacion'!Z552="MEDIA",2,IF('Activos de Informacion'!Z552="BAJA",1,""))))</f>
        <v/>
      </c>
      <c r="B557" s="49" t="str">
        <f>IF('Activos de Informacion'!AD552="MUY ALTA",4,IF('Activos de Informacion'!AD552="ALTA",3,IF('Activos de Informacion'!AD552="MEDIA",2,IF('Activos de Informacion'!AD552="BAJA",1,""))))</f>
        <v/>
      </c>
      <c r="C557" s="49" t="str">
        <f>IF('Activos de Informacion'!AG552="MUY ALTA",4,IF('Activos de Informacion'!AG552="ALTA",3,IF('Activos de Informacion'!AG552="MEDIA",2,IF('Activos de Informacion'!AG552="BAJA",1,""))))</f>
        <v/>
      </c>
      <c r="D557" s="49">
        <f t="shared" si="17"/>
        <v>0</v>
      </c>
      <c r="E557" s="49" t="str">
        <f t="shared" si="18"/>
        <v/>
      </c>
    </row>
    <row r="558" spans="1:5" x14ac:dyDescent="0.2">
      <c r="A558" s="49" t="str">
        <f>IF('Activos de Informacion'!Z553="MUY ALTA",4,IF('Activos de Informacion'!Z553="ALTA",3,IF('Activos de Informacion'!Z553="MEDIA",2,IF('Activos de Informacion'!Z553="BAJA",1,""))))</f>
        <v/>
      </c>
      <c r="B558" s="49" t="str">
        <f>IF('Activos de Informacion'!AD553="MUY ALTA",4,IF('Activos de Informacion'!AD553="ALTA",3,IF('Activos de Informacion'!AD553="MEDIA",2,IF('Activos de Informacion'!AD553="BAJA",1,""))))</f>
        <v/>
      </c>
      <c r="C558" s="49" t="str">
        <f>IF('Activos de Informacion'!AG553="MUY ALTA",4,IF('Activos de Informacion'!AG553="ALTA",3,IF('Activos de Informacion'!AG553="MEDIA",2,IF('Activos de Informacion'!AG553="BAJA",1,""))))</f>
        <v/>
      </c>
      <c r="D558" s="49">
        <f t="shared" si="17"/>
        <v>0</v>
      </c>
      <c r="E558" s="49" t="str">
        <f t="shared" si="18"/>
        <v/>
      </c>
    </row>
    <row r="559" spans="1:5" x14ac:dyDescent="0.2">
      <c r="A559" s="49" t="str">
        <f>IF('Activos de Informacion'!Z554="MUY ALTA",4,IF('Activos de Informacion'!Z554="ALTA",3,IF('Activos de Informacion'!Z554="MEDIA",2,IF('Activos de Informacion'!Z554="BAJA",1,""))))</f>
        <v/>
      </c>
      <c r="B559" s="49" t="str">
        <f>IF('Activos de Informacion'!AD554="MUY ALTA",4,IF('Activos de Informacion'!AD554="ALTA",3,IF('Activos de Informacion'!AD554="MEDIA",2,IF('Activos de Informacion'!AD554="BAJA",1,""))))</f>
        <v/>
      </c>
      <c r="C559" s="49" t="str">
        <f>IF('Activos de Informacion'!AG554="MUY ALTA",4,IF('Activos de Informacion'!AG554="ALTA",3,IF('Activos de Informacion'!AG554="MEDIA",2,IF('Activos de Informacion'!AG554="BAJA",1,""))))</f>
        <v/>
      </c>
      <c r="D559" s="49">
        <f t="shared" si="17"/>
        <v>0</v>
      </c>
      <c r="E559" s="49" t="str">
        <f t="shared" si="18"/>
        <v/>
      </c>
    </row>
    <row r="560" spans="1:5" x14ac:dyDescent="0.2">
      <c r="A560" s="49" t="str">
        <f>IF('Activos de Informacion'!Z555="MUY ALTA",4,IF('Activos de Informacion'!Z555="ALTA",3,IF('Activos de Informacion'!Z555="MEDIA",2,IF('Activos de Informacion'!Z555="BAJA",1,""))))</f>
        <v/>
      </c>
      <c r="B560" s="49" t="str">
        <f>IF('Activos de Informacion'!AD555="MUY ALTA",4,IF('Activos de Informacion'!AD555="ALTA",3,IF('Activos de Informacion'!AD555="MEDIA",2,IF('Activos de Informacion'!AD555="BAJA",1,""))))</f>
        <v/>
      </c>
      <c r="C560" s="49" t="str">
        <f>IF('Activos de Informacion'!AG555="MUY ALTA",4,IF('Activos de Informacion'!AG555="ALTA",3,IF('Activos de Informacion'!AG555="MEDIA",2,IF('Activos de Informacion'!AG555="BAJA",1,""))))</f>
        <v/>
      </c>
      <c r="D560" s="49">
        <f t="shared" si="17"/>
        <v>0</v>
      </c>
      <c r="E560" s="49" t="str">
        <f t="shared" si="18"/>
        <v/>
      </c>
    </row>
    <row r="561" spans="1:5" x14ac:dyDescent="0.2">
      <c r="A561" s="49" t="str">
        <f>IF('Activos de Informacion'!Z556="MUY ALTA",4,IF('Activos de Informacion'!Z556="ALTA",3,IF('Activos de Informacion'!Z556="MEDIA",2,IF('Activos de Informacion'!Z556="BAJA",1,""))))</f>
        <v/>
      </c>
      <c r="B561" s="49" t="str">
        <f>IF('Activos de Informacion'!AD556="MUY ALTA",4,IF('Activos de Informacion'!AD556="ALTA",3,IF('Activos de Informacion'!AD556="MEDIA",2,IF('Activos de Informacion'!AD556="BAJA",1,""))))</f>
        <v/>
      </c>
      <c r="C561" s="49" t="str">
        <f>IF('Activos de Informacion'!AG556="MUY ALTA",4,IF('Activos de Informacion'!AG556="ALTA",3,IF('Activos de Informacion'!AG556="MEDIA",2,IF('Activos de Informacion'!AG556="BAJA",1,""))))</f>
        <v/>
      </c>
      <c r="D561" s="49">
        <f t="shared" si="17"/>
        <v>0</v>
      </c>
      <c r="E561" s="49" t="str">
        <f t="shared" si="18"/>
        <v/>
      </c>
    </row>
    <row r="562" spans="1:5" x14ac:dyDescent="0.2">
      <c r="A562" s="49" t="str">
        <f>IF('Activos de Informacion'!Z557="MUY ALTA",4,IF('Activos de Informacion'!Z557="ALTA",3,IF('Activos de Informacion'!Z557="MEDIA",2,IF('Activos de Informacion'!Z557="BAJA",1,""))))</f>
        <v/>
      </c>
      <c r="B562" s="49" t="str">
        <f>IF('Activos de Informacion'!AD557="MUY ALTA",4,IF('Activos de Informacion'!AD557="ALTA",3,IF('Activos de Informacion'!AD557="MEDIA",2,IF('Activos de Informacion'!AD557="BAJA",1,""))))</f>
        <v/>
      </c>
      <c r="C562" s="49" t="str">
        <f>IF('Activos de Informacion'!AG557="MUY ALTA",4,IF('Activos de Informacion'!AG557="ALTA",3,IF('Activos de Informacion'!AG557="MEDIA",2,IF('Activos de Informacion'!AG557="BAJA",1,""))))</f>
        <v/>
      </c>
      <c r="D562" s="49">
        <f t="shared" si="17"/>
        <v>0</v>
      </c>
      <c r="E562" s="49" t="str">
        <f t="shared" si="18"/>
        <v/>
      </c>
    </row>
    <row r="563" spans="1:5" x14ac:dyDescent="0.2">
      <c r="A563" s="49" t="str">
        <f>IF('Activos de Informacion'!Z558="MUY ALTA",4,IF('Activos de Informacion'!Z558="ALTA",3,IF('Activos de Informacion'!Z558="MEDIA",2,IF('Activos de Informacion'!Z558="BAJA",1,""))))</f>
        <v/>
      </c>
      <c r="B563" s="49" t="str">
        <f>IF('Activos de Informacion'!AD558="MUY ALTA",4,IF('Activos de Informacion'!AD558="ALTA",3,IF('Activos de Informacion'!AD558="MEDIA",2,IF('Activos de Informacion'!AD558="BAJA",1,""))))</f>
        <v/>
      </c>
      <c r="C563" s="49" t="str">
        <f>IF('Activos de Informacion'!AG558="MUY ALTA",4,IF('Activos de Informacion'!AG558="ALTA",3,IF('Activos de Informacion'!AG558="MEDIA",2,IF('Activos de Informacion'!AG558="BAJA",1,""))))</f>
        <v/>
      </c>
      <c r="D563" s="49">
        <f t="shared" si="17"/>
        <v>0</v>
      </c>
      <c r="E563" s="49" t="str">
        <f t="shared" si="18"/>
        <v/>
      </c>
    </row>
    <row r="564" spans="1:5" x14ac:dyDescent="0.2">
      <c r="A564" s="49" t="str">
        <f>IF('Activos de Informacion'!Z559="MUY ALTA",4,IF('Activos de Informacion'!Z559="ALTA",3,IF('Activos de Informacion'!Z559="MEDIA",2,IF('Activos de Informacion'!Z559="BAJA",1,""))))</f>
        <v/>
      </c>
      <c r="B564" s="49" t="str">
        <f>IF('Activos de Informacion'!AD559="MUY ALTA",4,IF('Activos de Informacion'!AD559="ALTA",3,IF('Activos de Informacion'!AD559="MEDIA",2,IF('Activos de Informacion'!AD559="BAJA",1,""))))</f>
        <v/>
      </c>
      <c r="C564" s="49" t="str">
        <f>IF('Activos de Informacion'!AG559="MUY ALTA",4,IF('Activos de Informacion'!AG559="ALTA",3,IF('Activos de Informacion'!AG559="MEDIA",2,IF('Activos de Informacion'!AG559="BAJA",1,""))))</f>
        <v/>
      </c>
      <c r="D564" s="49">
        <f t="shared" si="17"/>
        <v>0</v>
      </c>
      <c r="E564" s="49" t="str">
        <f t="shared" si="18"/>
        <v/>
      </c>
    </row>
    <row r="565" spans="1:5" x14ac:dyDescent="0.2">
      <c r="A565" s="49" t="str">
        <f>IF('Activos de Informacion'!Z560="MUY ALTA",4,IF('Activos de Informacion'!Z560="ALTA",3,IF('Activos de Informacion'!Z560="MEDIA",2,IF('Activos de Informacion'!Z560="BAJA",1,""))))</f>
        <v/>
      </c>
      <c r="B565" s="49" t="str">
        <f>IF('Activos de Informacion'!AD560="MUY ALTA",4,IF('Activos de Informacion'!AD560="ALTA",3,IF('Activos de Informacion'!AD560="MEDIA",2,IF('Activos de Informacion'!AD560="BAJA",1,""))))</f>
        <v/>
      </c>
      <c r="C565" s="49" t="str">
        <f>IF('Activos de Informacion'!AG560="MUY ALTA",4,IF('Activos de Informacion'!AG560="ALTA",3,IF('Activos de Informacion'!AG560="MEDIA",2,IF('Activos de Informacion'!AG560="BAJA",1,""))))</f>
        <v/>
      </c>
      <c r="D565" s="49">
        <f t="shared" si="17"/>
        <v>0</v>
      </c>
      <c r="E565" s="49" t="str">
        <f t="shared" si="18"/>
        <v/>
      </c>
    </row>
    <row r="566" spans="1:5" x14ac:dyDescent="0.2">
      <c r="A566" s="49" t="str">
        <f>IF('Activos de Informacion'!Z561="MUY ALTA",4,IF('Activos de Informacion'!Z561="ALTA",3,IF('Activos de Informacion'!Z561="MEDIA",2,IF('Activos de Informacion'!Z561="BAJA",1,""))))</f>
        <v/>
      </c>
      <c r="B566" s="49" t="str">
        <f>IF('Activos de Informacion'!AD561="MUY ALTA",4,IF('Activos de Informacion'!AD561="ALTA",3,IF('Activos de Informacion'!AD561="MEDIA",2,IF('Activos de Informacion'!AD561="BAJA",1,""))))</f>
        <v/>
      </c>
      <c r="C566" s="49" t="str">
        <f>IF('Activos de Informacion'!AG561="MUY ALTA",4,IF('Activos de Informacion'!AG561="ALTA",3,IF('Activos de Informacion'!AG561="MEDIA",2,IF('Activos de Informacion'!AG561="BAJA",1,""))))</f>
        <v/>
      </c>
      <c r="D566" s="49">
        <f t="shared" si="17"/>
        <v>0</v>
      </c>
      <c r="E566" s="49" t="str">
        <f t="shared" si="18"/>
        <v/>
      </c>
    </row>
    <row r="567" spans="1:5" x14ac:dyDescent="0.2">
      <c r="A567" s="49" t="str">
        <f>IF('Activos de Informacion'!Z562="MUY ALTA",4,IF('Activos de Informacion'!Z562="ALTA",3,IF('Activos de Informacion'!Z562="MEDIA",2,IF('Activos de Informacion'!Z562="BAJA",1,""))))</f>
        <v/>
      </c>
      <c r="B567" s="49" t="str">
        <f>IF('Activos de Informacion'!AD562="MUY ALTA",4,IF('Activos de Informacion'!AD562="ALTA",3,IF('Activos de Informacion'!AD562="MEDIA",2,IF('Activos de Informacion'!AD562="BAJA",1,""))))</f>
        <v/>
      </c>
      <c r="C567" s="49" t="str">
        <f>IF('Activos de Informacion'!AG562="MUY ALTA",4,IF('Activos de Informacion'!AG562="ALTA",3,IF('Activos de Informacion'!AG562="MEDIA",2,IF('Activos de Informacion'!AG562="BAJA",1,""))))</f>
        <v/>
      </c>
      <c r="D567" s="49">
        <f t="shared" si="17"/>
        <v>0</v>
      </c>
      <c r="E567" s="49" t="str">
        <f t="shared" si="18"/>
        <v/>
      </c>
    </row>
    <row r="568" spans="1:5" x14ac:dyDescent="0.2">
      <c r="A568" s="49" t="str">
        <f>IF('Activos de Informacion'!Z563="MUY ALTA",4,IF('Activos de Informacion'!Z563="ALTA",3,IF('Activos de Informacion'!Z563="MEDIA",2,IF('Activos de Informacion'!Z563="BAJA",1,""))))</f>
        <v/>
      </c>
      <c r="B568" s="49" t="str">
        <f>IF('Activos de Informacion'!AD563="MUY ALTA",4,IF('Activos de Informacion'!AD563="ALTA",3,IF('Activos de Informacion'!AD563="MEDIA",2,IF('Activos de Informacion'!AD563="BAJA",1,""))))</f>
        <v/>
      </c>
      <c r="C568" s="49" t="str">
        <f>IF('Activos de Informacion'!AG563="MUY ALTA",4,IF('Activos de Informacion'!AG563="ALTA",3,IF('Activos de Informacion'!AG563="MEDIA",2,IF('Activos de Informacion'!AG563="BAJA",1,""))))</f>
        <v/>
      </c>
      <c r="D568" s="49">
        <f t="shared" si="17"/>
        <v>0</v>
      </c>
      <c r="E568" s="49" t="str">
        <f t="shared" si="18"/>
        <v/>
      </c>
    </row>
    <row r="569" spans="1:5" x14ac:dyDescent="0.2">
      <c r="A569" s="49" t="str">
        <f>IF('Activos de Informacion'!Z564="MUY ALTA",4,IF('Activos de Informacion'!Z564="ALTA",3,IF('Activos de Informacion'!Z564="MEDIA",2,IF('Activos de Informacion'!Z564="BAJA",1,""))))</f>
        <v/>
      </c>
      <c r="B569" s="49" t="str">
        <f>IF('Activos de Informacion'!AD564="MUY ALTA",4,IF('Activos de Informacion'!AD564="ALTA",3,IF('Activos de Informacion'!AD564="MEDIA",2,IF('Activos de Informacion'!AD564="BAJA",1,""))))</f>
        <v/>
      </c>
      <c r="C569" s="49" t="str">
        <f>IF('Activos de Informacion'!AG564="MUY ALTA",4,IF('Activos de Informacion'!AG564="ALTA",3,IF('Activos de Informacion'!AG564="MEDIA",2,IF('Activos de Informacion'!AG564="BAJA",1,""))))</f>
        <v/>
      </c>
      <c r="D569" s="49">
        <f t="shared" si="17"/>
        <v>0</v>
      </c>
      <c r="E569" s="49" t="str">
        <f t="shared" si="18"/>
        <v/>
      </c>
    </row>
    <row r="570" spans="1:5" x14ac:dyDescent="0.2">
      <c r="A570" s="49" t="str">
        <f>IF('Activos de Informacion'!Z565="MUY ALTA",4,IF('Activos de Informacion'!Z565="ALTA",3,IF('Activos de Informacion'!Z565="MEDIA",2,IF('Activos de Informacion'!Z565="BAJA",1,""))))</f>
        <v/>
      </c>
      <c r="B570" s="49" t="str">
        <f>IF('Activos de Informacion'!AD565="MUY ALTA",4,IF('Activos de Informacion'!AD565="ALTA",3,IF('Activos de Informacion'!AD565="MEDIA",2,IF('Activos de Informacion'!AD565="BAJA",1,""))))</f>
        <v/>
      </c>
      <c r="C570" s="49" t="str">
        <f>IF('Activos de Informacion'!AG565="MUY ALTA",4,IF('Activos de Informacion'!AG565="ALTA",3,IF('Activos de Informacion'!AG565="MEDIA",2,IF('Activos de Informacion'!AG565="BAJA",1,""))))</f>
        <v/>
      </c>
      <c r="D570" s="49">
        <f t="shared" si="17"/>
        <v>0</v>
      </c>
      <c r="E570" s="49" t="str">
        <f t="shared" si="18"/>
        <v/>
      </c>
    </row>
    <row r="571" spans="1:5" x14ac:dyDescent="0.2">
      <c r="A571" s="49" t="str">
        <f>IF('Activos de Informacion'!Z566="MUY ALTA",4,IF('Activos de Informacion'!Z566="ALTA",3,IF('Activos de Informacion'!Z566="MEDIA",2,IF('Activos de Informacion'!Z566="BAJA",1,""))))</f>
        <v/>
      </c>
      <c r="B571" s="49" t="str">
        <f>IF('Activos de Informacion'!AD566="MUY ALTA",4,IF('Activos de Informacion'!AD566="ALTA",3,IF('Activos de Informacion'!AD566="MEDIA",2,IF('Activos de Informacion'!AD566="BAJA",1,""))))</f>
        <v/>
      </c>
      <c r="C571" s="49" t="str">
        <f>IF('Activos de Informacion'!AG566="MUY ALTA",4,IF('Activos de Informacion'!AG566="ALTA",3,IF('Activos de Informacion'!AG566="MEDIA",2,IF('Activos de Informacion'!AG566="BAJA",1,""))))</f>
        <v/>
      </c>
      <c r="D571" s="49">
        <f t="shared" si="17"/>
        <v>0</v>
      </c>
      <c r="E571" s="49" t="str">
        <f t="shared" si="18"/>
        <v/>
      </c>
    </row>
    <row r="572" spans="1:5" x14ac:dyDescent="0.2">
      <c r="A572" s="49" t="str">
        <f>IF('Activos de Informacion'!Z567="MUY ALTA",4,IF('Activos de Informacion'!Z567="ALTA",3,IF('Activos de Informacion'!Z567="MEDIA",2,IF('Activos de Informacion'!Z567="BAJA",1,""))))</f>
        <v/>
      </c>
      <c r="B572" s="49" t="str">
        <f>IF('Activos de Informacion'!AD567="MUY ALTA",4,IF('Activos de Informacion'!AD567="ALTA",3,IF('Activos de Informacion'!AD567="MEDIA",2,IF('Activos de Informacion'!AD567="BAJA",1,""))))</f>
        <v/>
      </c>
      <c r="C572" s="49" t="str">
        <f>IF('Activos de Informacion'!AG567="MUY ALTA",4,IF('Activos de Informacion'!AG567="ALTA",3,IF('Activos de Informacion'!AG567="MEDIA",2,IF('Activos de Informacion'!AG567="BAJA",1,""))))</f>
        <v/>
      </c>
      <c r="D572" s="49">
        <f t="shared" si="17"/>
        <v>0</v>
      </c>
      <c r="E572" s="49" t="str">
        <f t="shared" si="18"/>
        <v/>
      </c>
    </row>
    <row r="573" spans="1:5" x14ac:dyDescent="0.2">
      <c r="A573" s="49" t="str">
        <f>IF('Activos de Informacion'!Z568="MUY ALTA",4,IF('Activos de Informacion'!Z568="ALTA",3,IF('Activos de Informacion'!Z568="MEDIA",2,IF('Activos de Informacion'!Z568="BAJA",1,""))))</f>
        <v/>
      </c>
      <c r="B573" s="49" t="str">
        <f>IF('Activos de Informacion'!AD568="MUY ALTA",4,IF('Activos de Informacion'!AD568="ALTA",3,IF('Activos de Informacion'!AD568="MEDIA",2,IF('Activos de Informacion'!AD568="BAJA",1,""))))</f>
        <v/>
      </c>
      <c r="C573" s="49" t="str">
        <f>IF('Activos de Informacion'!AG568="MUY ALTA",4,IF('Activos de Informacion'!AG568="ALTA",3,IF('Activos de Informacion'!AG568="MEDIA",2,IF('Activos de Informacion'!AG568="BAJA",1,""))))</f>
        <v/>
      </c>
      <c r="D573" s="49">
        <f t="shared" si="17"/>
        <v>0</v>
      </c>
      <c r="E573" s="49" t="str">
        <f t="shared" si="18"/>
        <v/>
      </c>
    </row>
    <row r="574" spans="1:5" x14ac:dyDescent="0.2">
      <c r="A574" s="49" t="str">
        <f>IF('Activos de Informacion'!Z569="MUY ALTA",4,IF('Activos de Informacion'!Z569="ALTA",3,IF('Activos de Informacion'!Z569="MEDIA",2,IF('Activos de Informacion'!Z569="BAJA",1,""))))</f>
        <v/>
      </c>
      <c r="B574" s="49" t="str">
        <f>IF('Activos de Informacion'!AD569="MUY ALTA",4,IF('Activos de Informacion'!AD569="ALTA",3,IF('Activos de Informacion'!AD569="MEDIA",2,IF('Activos de Informacion'!AD569="BAJA",1,""))))</f>
        <v/>
      </c>
      <c r="C574" s="49" t="str">
        <f>IF('Activos de Informacion'!AG569="MUY ALTA",4,IF('Activos de Informacion'!AG569="ALTA",3,IF('Activos de Informacion'!AG569="MEDIA",2,IF('Activos de Informacion'!AG569="BAJA",1,""))))</f>
        <v/>
      </c>
      <c r="D574" s="49">
        <f t="shared" si="17"/>
        <v>0</v>
      </c>
      <c r="E574" s="49" t="str">
        <f t="shared" si="18"/>
        <v/>
      </c>
    </row>
    <row r="575" spans="1:5" x14ac:dyDescent="0.2">
      <c r="A575" s="49" t="str">
        <f>IF('Activos de Informacion'!Z570="MUY ALTA",4,IF('Activos de Informacion'!Z570="ALTA",3,IF('Activos de Informacion'!Z570="MEDIA",2,IF('Activos de Informacion'!Z570="BAJA",1,""))))</f>
        <v/>
      </c>
      <c r="B575" s="49" t="str">
        <f>IF('Activos de Informacion'!AD570="MUY ALTA",4,IF('Activos de Informacion'!AD570="ALTA",3,IF('Activos de Informacion'!AD570="MEDIA",2,IF('Activos de Informacion'!AD570="BAJA",1,""))))</f>
        <v/>
      </c>
      <c r="C575" s="49" t="str">
        <f>IF('Activos de Informacion'!AG570="MUY ALTA",4,IF('Activos de Informacion'!AG570="ALTA",3,IF('Activos de Informacion'!AG570="MEDIA",2,IF('Activos de Informacion'!AG570="BAJA",1,""))))</f>
        <v/>
      </c>
      <c r="D575" s="49">
        <f t="shared" si="17"/>
        <v>0</v>
      </c>
      <c r="E575" s="49" t="str">
        <f t="shared" si="18"/>
        <v/>
      </c>
    </row>
    <row r="576" spans="1:5" x14ac:dyDescent="0.2">
      <c r="A576" s="49" t="str">
        <f>IF('Activos de Informacion'!Z571="MUY ALTA",4,IF('Activos de Informacion'!Z571="ALTA",3,IF('Activos de Informacion'!Z571="MEDIA",2,IF('Activos de Informacion'!Z571="BAJA",1,""))))</f>
        <v/>
      </c>
      <c r="B576" s="49" t="str">
        <f>IF('Activos de Informacion'!AD571="MUY ALTA",4,IF('Activos de Informacion'!AD571="ALTA",3,IF('Activos de Informacion'!AD571="MEDIA",2,IF('Activos de Informacion'!AD571="BAJA",1,""))))</f>
        <v/>
      </c>
      <c r="C576" s="49" t="str">
        <f>IF('Activos de Informacion'!AG571="MUY ALTA",4,IF('Activos de Informacion'!AG571="ALTA",3,IF('Activos de Informacion'!AG571="MEDIA",2,IF('Activos de Informacion'!AG571="BAJA",1,""))))</f>
        <v/>
      </c>
      <c r="D576" s="49">
        <f t="shared" si="17"/>
        <v>0</v>
      </c>
      <c r="E576" s="49" t="str">
        <f t="shared" si="18"/>
        <v/>
      </c>
    </row>
    <row r="577" spans="1:5" x14ac:dyDescent="0.2">
      <c r="A577" s="49" t="str">
        <f>IF('Activos de Informacion'!Z572="MUY ALTA",4,IF('Activos de Informacion'!Z572="ALTA",3,IF('Activos de Informacion'!Z572="MEDIA",2,IF('Activos de Informacion'!Z572="BAJA",1,""))))</f>
        <v/>
      </c>
      <c r="B577" s="49" t="str">
        <f>IF('Activos de Informacion'!AD572="MUY ALTA",4,IF('Activos de Informacion'!AD572="ALTA",3,IF('Activos de Informacion'!AD572="MEDIA",2,IF('Activos de Informacion'!AD572="BAJA",1,""))))</f>
        <v/>
      </c>
      <c r="C577" s="49" t="str">
        <f>IF('Activos de Informacion'!AG572="MUY ALTA",4,IF('Activos de Informacion'!AG572="ALTA",3,IF('Activos de Informacion'!AG572="MEDIA",2,IF('Activos de Informacion'!AG572="BAJA",1,""))))</f>
        <v/>
      </c>
      <c r="D577" s="49">
        <f t="shared" si="17"/>
        <v>0</v>
      </c>
      <c r="E577" s="49" t="str">
        <f t="shared" si="18"/>
        <v/>
      </c>
    </row>
    <row r="578" spans="1:5" x14ac:dyDescent="0.2">
      <c r="A578" s="49" t="str">
        <f>IF('Activos de Informacion'!Z573="MUY ALTA",4,IF('Activos de Informacion'!Z573="ALTA",3,IF('Activos de Informacion'!Z573="MEDIA",2,IF('Activos de Informacion'!Z573="BAJA",1,""))))</f>
        <v/>
      </c>
      <c r="B578" s="49" t="str">
        <f>IF('Activos de Informacion'!AD573="MUY ALTA",4,IF('Activos de Informacion'!AD573="ALTA",3,IF('Activos de Informacion'!AD573="MEDIA",2,IF('Activos de Informacion'!AD573="BAJA",1,""))))</f>
        <v/>
      </c>
      <c r="C578" s="49" t="str">
        <f>IF('Activos de Informacion'!AG573="MUY ALTA",4,IF('Activos de Informacion'!AG573="ALTA",3,IF('Activos de Informacion'!AG573="MEDIA",2,IF('Activos de Informacion'!AG573="BAJA",1,""))))</f>
        <v/>
      </c>
      <c r="D578" s="49">
        <f t="shared" si="17"/>
        <v>0</v>
      </c>
      <c r="E578" s="49" t="str">
        <f t="shared" si="18"/>
        <v/>
      </c>
    </row>
    <row r="579" spans="1:5" x14ac:dyDescent="0.2">
      <c r="A579" s="49" t="str">
        <f>IF('Activos de Informacion'!Z574="MUY ALTA",4,IF('Activos de Informacion'!Z574="ALTA",3,IF('Activos de Informacion'!Z574="MEDIA",2,IF('Activos de Informacion'!Z574="BAJA",1,""))))</f>
        <v/>
      </c>
      <c r="B579" s="49" t="str">
        <f>IF('Activos de Informacion'!AD574="MUY ALTA",4,IF('Activos de Informacion'!AD574="ALTA",3,IF('Activos de Informacion'!AD574="MEDIA",2,IF('Activos de Informacion'!AD574="BAJA",1,""))))</f>
        <v/>
      </c>
      <c r="C579" s="49" t="str">
        <f>IF('Activos de Informacion'!AG574="MUY ALTA",4,IF('Activos de Informacion'!AG574="ALTA",3,IF('Activos de Informacion'!AG574="MEDIA",2,IF('Activos de Informacion'!AG574="BAJA",1,""))))</f>
        <v/>
      </c>
      <c r="D579" s="49">
        <f t="shared" ref="D579:D642" si="19">+MAX(A579:C579)</f>
        <v>0</v>
      </c>
      <c r="E579" s="49" t="str">
        <f t="shared" ref="E579:E642" si="20">+IFERROR(VLOOKUP(D579,$G$2:$H$5,2,FALSE),"")</f>
        <v/>
      </c>
    </row>
    <row r="580" spans="1:5" x14ac:dyDescent="0.2">
      <c r="A580" s="49" t="str">
        <f>IF('Activos de Informacion'!Z575="MUY ALTA",4,IF('Activos de Informacion'!Z575="ALTA",3,IF('Activos de Informacion'!Z575="MEDIA",2,IF('Activos de Informacion'!Z575="BAJA",1,""))))</f>
        <v/>
      </c>
      <c r="B580" s="49" t="str">
        <f>IF('Activos de Informacion'!AD575="MUY ALTA",4,IF('Activos de Informacion'!AD575="ALTA",3,IF('Activos de Informacion'!AD575="MEDIA",2,IF('Activos de Informacion'!AD575="BAJA",1,""))))</f>
        <v/>
      </c>
      <c r="C580" s="49" t="str">
        <f>IF('Activos de Informacion'!AG575="MUY ALTA",4,IF('Activos de Informacion'!AG575="ALTA",3,IF('Activos de Informacion'!AG575="MEDIA",2,IF('Activos de Informacion'!AG575="BAJA",1,""))))</f>
        <v/>
      </c>
      <c r="D580" s="49">
        <f t="shared" si="19"/>
        <v>0</v>
      </c>
      <c r="E580" s="49" t="str">
        <f t="shared" si="20"/>
        <v/>
      </c>
    </row>
    <row r="581" spans="1:5" x14ac:dyDescent="0.2">
      <c r="A581" s="49" t="str">
        <f>IF('Activos de Informacion'!Z576="MUY ALTA",4,IF('Activos de Informacion'!Z576="ALTA",3,IF('Activos de Informacion'!Z576="MEDIA",2,IF('Activos de Informacion'!Z576="BAJA",1,""))))</f>
        <v/>
      </c>
      <c r="B581" s="49" t="str">
        <f>IF('Activos de Informacion'!AD576="MUY ALTA",4,IF('Activos de Informacion'!AD576="ALTA",3,IF('Activos de Informacion'!AD576="MEDIA",2,IF('Activos de Informacion'!AD576="BAJA",1,""))))</f>
        <v/>
      </c>
      <c r="C581" s="49" t="str">
        <f>IF('Activos de Informacion'!AG576="MUY ALTA",4,IF('Activos de Informacion'!AG576="ALTA",3,IF('Activos de Informacion'!AG576="MEDIA",2,IF('Activos de Informacion'!AG576="BAJA",1,""))))</f>
        <v/>
      </c>
      <c r="D581" s="49">
        <f t="shared" si="19"/>
        <v>0</v>
      </c>
      <c r="E581" s="49" t="str">
        <f t="shared" si="20"/>
        <v/>
      </c>
    </row>
    <row r="582" spans="1:5" x14ac:dyDescent="0.2">
      <c r="A582" s="49" t="str">
        <f>IF('Activos de Informacion'!Z577="MUY ALTA",4,IF('Activos de Informacion'!Z577="ALTA",3,IF('Activos de Informacion'!Z577="MEDIA",2,IF('Activos de Informacion'!Z577="BAJA",1,""))))</f>
        <v/>
      </c>
      <c r="B582" s="49" t="str">
        <f>IF('Activos de Informacion'!AD577="MUY ALTA",4,IF('Activos de Informacion'!AD577="ALTA",3,IF('Activos de Informacion'!AD577="MEDIA",2,IF('Activos de Informacion'!AD577="BAJA",1,""))))</f>
        <v/>
      </c>
      <c r="C582" s="49" t="str">
        <f>IF('Activos de Informacion'!AG577="MUY ALTA",4,IF('Activos de Informacion'!AG577="ALTA",3,IF('Activos de Informacion'!AG577="MEDIA",2,IF('Activos de Informacion'!AG577="BAJA",1,""))))</f>
        <v/>
      </c>
      <c r="D582" s="49">
        <f t="shared" si="19"/>
        <v>0</v>
      </c>
      <c r="E582" s="49" t="str">
        <f t="shared" si="20"/>
        <v/>
      </c>
    </row>
    <row r="583" spans="1:5" x14ac:dyDescent="0.2">
      <c r="A583" s="49" t="str">
        <f>IF('Activos de Informacion'!Z578="MUY ALTA",4,IF('Activos de Informacion'!Z578="ALTA",3,IF('Activos de Informacion'!Z578="MEDIA",2,IF('Activos de Informacion'!Z578="BAJA",1,""))))</f>
        <v/>
      </c>
      <c r="B583" s="49" t="str">
        <f>IF('Activos de Informacion'!AD578="MUY ALTA",4,IF('Activos de Informacion'!AD578="ALTA",3,IF('Activos de Informacion'!AD578="MEDIA",2,IF('Activos de Informacion'!AD578="BAJA",1,""))))</f>
        <v/>
      </c>
      <c r="C583" s="49" t="str">
        <f>IF('Activos de Informacion'!AG578="MUY ALTA",4,IF('Activos de Informacion'!AG578="ALTA",3,IF('Activos de Informacion'!AG578="MEDIA",2,IF('Activos de Informacion'!AG578="BAJA",1,""))))</f>
        <v/>
      </c>
      <c r="D583" s="49">
        <f t="shared" si="19"/>
        <v>0</v>
      </c>
      <c r="E583" s="49" t="str">
        <f t="shared" si="20"/>
        <v/>
      </c>
    </row>
    <row r="584" spans="1:5" x14ac:dyDescent="0.2">
      <c r="A584" s="49" t="str">
        <f>IF('Activos de Informacion'!Z579="MUY ALTA",4,IF('Activos de Informacion'!Z579="ALTA",3,IF('Activos de Informacion'!Z579="MEDIA",2,IF('Activos de Informacion'!Z579="BAJA",1,""))))</f>
        <v/>
      </c>
      <c r="B584" s="49" t="str">
        <f>IF('Activos de Informacion'!AD579="MUY ALTA",4,IF('Activos de Informacion'!AD579="ALTA",3,IF('Activos de Informacion'!AD579="MEDIA",2,IF('Activos de Informacion'!AD579="BAJA",1,""))))</f>
        <v/>
      </c>
      <c r="C584" s="49" t="str">
        <f>IF('Activos de Informacion'!AG579="MUY ALTA",4,IF('Activos de Informacion'!AG579="ALTA",3,IF('Activos de Informacion'!AG579="MEDIA",2,IF('Activos de Informacion'!AG579="BAJA",1,""))))</f>
        <v/>
      </c>
      <c r="D584" s="49">
        <f t="shared" si="19"/>
        <v>0</v>
      </c>
      <c r="E584" s="49" t="str">
        <f t="shared" si="20"/>
        <v/>
      </c>
    </row>
    <row r="585" spans="1:5" x14ac:dyDescent="0.2">
      <c r="A585" s="49" t="str">
        <f>IF('Activos de Informacion'!Z580="MUY ALTA",4,IF('Activos de Informacion'!Z580="ALTA",3,IF('Activos de Informacion'!Z580="MEDIA",2,IF('Activos de Informacion'!Z580="BAJA",1,""))))</f>
        <v/>
      </c>
      <c r="B585" s="49" t="str">
        <f>IF('Activos de Informacion'!AD580="MUY ALTA",4,IF('Activos de Informacion'!AD580="ALTA",3,IF('Activos de Informacion'!AD580="MEDIA",2,IF('Activos de Informacion'!AD580="BAJA",1,""))))</f>
        <v/>
      </c>
      <c r="C585" s="49" t="str">
        <f>IF('Activos de Informacion'!AG580="MUY ALTA",4,IF('Activos de Informacion'!AG580="ALTA",3,IF('Activos de Informacion'!AG580="MEDIA",2,IF('Activos de Informacion'!AG580="BAJA",1,""))))</f>
        <v/>
      </c>
      <c r="D585" s="49">
        <f t="shared" si="19"/>
        <v>0</v>
      </c>
      <c r="E585" s="49" t="str">
        <f t="shared" si="20"/>
        <v/>
      </c>
    </row>
    <row r="586" spans="1:5" x14ac:dyDescent="0.2">
      <c r="A586" s="49" t="str">
        <f>IF('Activos de Informacion'!Z581="MUY ALTA",4,IF('Activos de Informacion'!Z581="ALTA",3,IF('Activos de Informacion'!Z581="MEDIA",2,IF('Activos de Informacion'!Z581="BAJA",1,""))))</f>
        <v/>
      </c>
      <c r="B586" s="49" t="str">
        <f>IF('Activos de Informacion'!AD581="MUY ALTA",4,IF('Activos de Informacion'!AD581="ALTA",3,IF('Activos de Informacion'!AD581="MEDIA",2,IF('Activos de Informacion'!AD581="BAJA",1,""))))</f>
        <v/>
      </c>
      <c r="C586" s="49" t="str">
        <f>IF('Activos de Informacion'!AG581="MUY ALTA",4,IF('Activos de Informacion'!AG581="ALTA",3,IF('Activos de Informacion'!AG581="MEDIA",2,IF('Activos de Informacion'!AG581="BAJA",1,""))))</f>
        <v/>
      </c>
      <c r="D586" s="49">
        <f t="shared" si="19"/>
        <v>0</v>
      </c>
      <c r="E586" s="49" t="str">
        <f t="shared" si="20"/>
        <v/>
      </c>
    </row>
    <row r="587" spans="1:5" x14ac:dyDescent="0.2">
      <c r="A587" s="49" t="str">
        <f>IF('Activos de Informacion'!Z582="MUY ALTA",4,IF('Activos de Informacion'!Z582="ALTA",3,IF('Activos de Informacion'!Z582="MEDIA",2,IF('Activos de Informacion'!Z582="BAJA",1,""))))</f>
        <v/>
      </c>
      <c r="B587" s="49" t="str">
        <f>IF('Activos de Informacion'!AD582="MUY ALTA",4,IF('Activos de Informacion'!AD582="ALTA",3,IF('Activos de Informacion'!AD582="MEDIA",2,IF('Activos de Informacion'!AD582="BAJA",1,""))))</f>
        <v/>
      </c>
      <c r="C587" s="49" t="str">
        <f>IF('Activos de Informacion'!AG582="MUY ALTA",4,IF('Activos de Informacion'!AG582="ALTA",3,IF('Activos de Informacion'!AG582="MEDIA",2,IF('Activos de Informacion'!AG582="BAJA",1,""))))</f>
        <v/>
      </c>
      <c r="D587" s="49">
        <f t="shared" si="19"/>
        <v>0</v>
      </c>
      <c r="E587" s="49" t="str">
        <f t="shared" si="20"/>
        <v/>
      </c>
    </row>
    <row r="588" spans="1:5" x14ac:dyDescent="0.2">
      <c r="A588" s="49" t="str">
        <f>IF('Activos de Informacion'!Z583="MUY ALTA",4,IF('Activos de Informacion'!Z583="ALTA",3,IF('Activos de Informacion'!Z583="MEDIA",2,IF('Activos de Informacion'!Z583="BAJA",1,""))))</f>
        <v/>
      </c>
      <c r="B588" s="49" t="str">
        <f>IF('Activos de Informacion'!AD583="MUY ALTA",4,IF('Activos de Informacion'!AD583="ALTA",3,IF('Activos de Informacion'!AD583="MEDIA",2,IF('Activos de Informacion'!AD583="BAJA",1,""))))</f>
        <v/>
      </c>
      <c r="C588" s="49" t="str">
        <f>IF('Activos de Informacion'!AG583="MUY ALTA",4,IF('Activos de Informacion'!AG583="ALTA",3,IF('Activos de Informacion'!AG583="MEDIA",2,IF('Activos de Informacion'!AG583="BAJA",1,""))))</f>
        <v/>
      </c>
      <c r="D588" s="49">
        <f t="shared" si="19"/>
        <v>0</v>
      </c>
      <c r="E588" s="49" t="str">
        <f t="shared" si="20"/>
        <v/>
      </c>
    </row>
    <row r="589" spans="1:5" x14ac:dyDescent="0.2">
      <c r="A589" s="49" t="str">
        <f>IF('Activos de Informacion'!Z584="MUY ALTA",4,IF('Activos de Informacion'!Z584="ALTA",3,IF('Activos de Informacion'!Z584="MEDIA",2,IF('Activos de Informacion'!Z584="BAJA",1,""))))</f>
        <v/>
      </c>
      <c r="B589" s="49" t="str">
        <f>IF('Activos de Informacion'!AD584="MUY ALTA",4,IF('Activos de Informacion'!AD584="ALTA",3,IF('Activos de Informacion'!AD584="MEDIA",2,IF('Activos de Informacion'!AD584="BAJA",1,""))))</f>
        <v/>
      </c>
      <c r="C589" s="49" t="str">
        <f>IF('Activos de Informacion'!AG584="MUY ALTA",4,IF('Activos de Informacion'!AG584="ALTA",3,IF('Activos de Informacion'!AG584="MEDIA",2,IF('Activos de Informacion'!AG584="BAJA",1,""))))</f>
        <v/>
      </c>
      <c r="D589" s="49">
        <f t="shared" si="19"/>
        <v>0</v>
      </c>
      <c r="E589" s="49" t="str">
        <f t="shared" si="20"/>
        <v/>
      </c>
    </row>
    <row r="590" spans="1:5" x14ac:dyDescent="0.2">
      <c r="A590" s="49" t="str">
        <f>IF('Activos de Informacion'!Z585="MUY ALTA",4,IF('Activos de Informacion'!Z585="ALTA",3,IF('Activos de Informacion'!Z585="MEDIA",2,IF('Activos de Informacion'!Z585="BAJA",1,""))))</f>
        <v/>
      </c>
      <c r="B590" s="49" t="str">
        <f>IF('Activos de Informacion'!AD585="MUY ALTA",4,IF('Activos de Informacion'!AD585="ALTA",3,IF('Activos de Informacion'!AD585="MEDIA",2,IF('Activos de Informacion'!AD585="BAJA",1,""))))</f>
        <v/>
      </c>
      <c r="C590" s="49" t="str">
        <f>IF('Activos de Informacion'!AG585="MUY ALTA",4,IF('Activos de Informacion'!AG585="ALTA",3,IF('Activos de Informacion'!AG585="MEDIA",2,IF('Activos de Informacion'!AG585="BAJA",1,""))))</f>
        <v/>
      </c>
      <c r="D590" s="49">
        <f t="shared" si="19"/>
        <v>0</v>
      </c>
      <c r="E590" s="49" t="str">
        <f t="shared" si="20"/>
        <v/>
      </c>
    </row>
    <row r="591" spans="1:5" x14ac:dyDescent="0.2">
      <c r="A591" s="49" t="str">
        <f>IF('Activos de Informacion'!Z586="MUY ALTA",4,IF('Activos de Informacion'!Z586="ALTA",3,IF('Activos de Informacion'!Z586="MEDIA",2,IF('Activos de Informacion'!Z586="BAJA",1,""))))</f>
        <v/>
      </c>
      <c r="B591" s="49" t="str">
        <f>IF('Activos de Informacion'!AD586="MUY ALTA",4,IF('Activos de Informacion'!AD586="ALTA",3,IF('Activos de Informacion'!AD586="MEDIA",2,IF('Activos de Informacion'!AD586="BAJA",1,""))))</f>
        <v/>
      </c>
      <c r="C591" s="49" t="str">
        <f>IF('Activos de Informacion'!AG586="MUY ALTA",4,IF('Activos de Informacion'!AG586="ALTA",3,IF('Activos de Informacion'!AG586="MEDIA",2,IF('Activos de Informacion'!AG586="BAJA",1,""))))</f>
        <v/>
      </c>
      <c r="D591" s="49">
        <f t="shared" si="19"/>
        <v>0</v>
      </c>
      <c r="E591" s="49" t="str">
        <f t="shared" si="20"/>
        <v/>
      </c>
    </row>
    <row r="592" spans="1:5" x14ac:dyDescent="0.2">
      <c r="A592" s="49" t="str">
        <f>IF('Activos de Informacion'!Z587="MUY ALTA",4,IF('Activos de Informacion'!Z587="ALTA",3,IF('Activos de Informacion'!Z587="MEDIA",2,IF('Activos de Informacion'!Z587="BAJA",1,""))))</f>
        <v/>
      </c>
      <c r="B592" s="49" t="str">
        <f>IF('Activos de Informacion'!AD587="MUY ALTA",4,IF('Activos de Informacion'!AD587="ALTA",3,IF('Activos de Informacion'!AD587="MEDIA",2,IF('Activos de Informacion'!AD587="BAJA",1,""))))</f>
        <v/>
      </c>
      <c r="C592" s="49" t="str">
        <f>IF('Activos de Informacion'!AG587="MUY ALTA",4,IF('Activos de Informacion'!AG587="ALTA",3,IF('Activos de Informacion'!AG587="MEDIA",2,IF('Activos de Informacion'!AG587="BAJA",1,""))))</f>
        <v/>
      </c>
      <c r="D592" s="49">
        <f t="shared" si="19"/>
        <v>0</v>
      </c>
      <c r="E592" s="49" t="str">
        <f t="shared" si="20"/>
        <v/>
      </c>
    </row>
    <row r="593" spans="1:5" x14ac:dyDescent="0.2">
      <c r="A593" s="49" t="str">
        <f>IF('Activos de Informacion'!Z588="MUY ALTA",4,IF('Activos de Informacion'!Z588="ALTA",3,IF('Activos de Informacion'!Z588="MEDIA",2,IF('Activos de Informacion'!Z588="BAJA",1,""))))</f>
        <v/>
      </c>
      <c r="B593" s="49" t="str">
        <f>IF('Activos de Informacion'!AD588="MUY ALTA",4,IF('Activos de Informacion'!AD588="ALTA",3,IF('Activos de Informacion'!AD588="MEDIA",2,IF('Activos de Informacion'!AD588="BAJA",1,""))))</f>
        <v/>
      </c>
      <c r="C593" s="49" t="str">
        <f>IF('Activos de Informacion'!AG588="MUY ALTA",4,IF('Activos de Informacion'!AG588="ALTA",3,IF('Activos de Informacion'!AG588="MEDIA",2,IF('Activos de Informacion'!AG588="BAJA",1,""))))</f>
        <v/>
      </c>
      <c r="D593" s="49">
        <f t="shared" si="19"/>
        <v>0</v>
      </c>
      <c r="E593" s="49" t="str">
        <f t="shared" si="20"/>
        <v/>
      </c>
    </row>
    <row r="594" spans="1:5" x14ac:dyDescent="0.2">
      <c r="A594" s="49" t="str">
        <f>IF('Activos de Informacion'!Z589="MUY ALTA",4,IF('Activos de Informacion'!Z589="ALTA",3,IF('Activos de Informacion'!Z589="MEDIA",2,IF('Activos de Informacion'!Z589="BAJA",1,""))))</f>
        <v/>
      </c>
      <c r="B594" s="49" t="str">
        <f>IF('Activos de Informacion'!AD589="MUY ALTA",4,IF('Activos de Informacion'!AD589="ALTA",3,IF('Activos de Informacion'!AD589="MEDIA",2,IF('Activos de Informacion'!AD589="BAJA",1,""))))</f>
        <v/>
      </c>
      <c r="C594" s="49" t="str">
        <f>IF('Activos de Informacion'!AG589="MUY ALTA",4,IF('Activos de Informacion'!AG589="ALTA",3,IF('Activos de Informacion'!AG589="MEDIA",2,IF('Activos de Informacion'!AG589="BAJA",1,""))))</f>
        <v/>
      </c>
      <c r="D594" s="49">
        <f t="shared" si="19"/>
        <v>0</v>
      </c>
      <c r="E594" s="49" t="str">
        <f t="shared" si="20"/>
        <v/>
      </c>
    </row>
    <row r="595" spans="1:5" x14ac:dyDescent="0.2">
      <c r="A595" s="49" t="str">
        <f>IF('Activos de Informacion'!Z590="MUY ALTA",4,IF('Activos de Informacion'!Z590="ALTA",3,IF('Activos de Informacion'!Z590="MEDIA",2,IF('Activos de Informacion'!Z590="BAJA",1,""))))</f>
        <v/>
      </c>
      <c r="B595" s="49" t="str">
        <f>IF('Activos de Informacion'!AD590="MUY ALTA",4,IF('Activos de Informacion'!AD590="ALTA",3,IF('Activos de Informacion'!AD590="MEDIA",2,IF('Activos de Informacion'!AD590="BAJA",1,""))))</f>
        <v/>
      </c>
      <c r="C595" s="49" t="str">
        <f>IF('Activos de Informacion'!AG590="MUY ALTA",4,IF('Activos de Informacion'!AG590="ALTA",3,IF('Activos de Informacion'!AG590="MEDIA",2,IF('Activos de Informacion'!AG590="BAJA",1,""))))</f>
        <v/>
      </c>
      <c r="D595" s="49">
        <f t="shared" si="19"/>
        <v>0</v>
      </c>
      <c r="E595" s="49" t="str">
        <f t="shared" si="20"/>
        <v/>
      </c>
    </row>
    <row r="596" spans="1:5" x14ac:dyDescent="0.2">
      <c r="A596" s="49" t="str">
        <f>IF('Activos de Informacion'!Z591="MUY ALTA",4,IF('Activos de Informacion'!Z591="ALTA",3,IF('Activos de Informacion'!Z591="MEDIA",2,IF('Activos de Informacion'!Z591="BAJA",1,""))))</f>
        <v/>
      </c>
      <c r="B596" s="49" t="str">
        <f>IF('Activos de Informacion'!AD591="MUY ALTA",4,IF('Activos de Informacion'!AD591="ALTA",3,IF('Activos de Informacion'!AD591="MEDIA",2,IF('Activos de Informacion'!AD591="BAJA",1,""))))</f>
        <v/>
      </c>
      <c r="C596" s="49" t="str">
        <f>IF('Activos de Informacion'!AG591="MUY ALTA",4,IF('Activos de Informacion'!AG591="ALTA",3,IF('Activos de Informacion'!AG591="MEDIA",2,IF('Activos de Informacion'!AG591="BAJA",1,""))))</f>
        <v/>
      </c>
      <c r="D596" s="49">
        <f t="shared" si="19"/>
        <v>0</v>
      </c>
      <c r="E596" s="49" t="str">
        <f t="shared" si="20"/>
        <v/>
      </c>
    </row>
    <row r="597" spans="1:5" x14ac:dyDescent="0.2">
      <c r="A597" s="49" t="str">
        <f>IF('Activos de Informacion'!Z592="MUY ALTA",4,IF('Activos de Informacion'!Z592="ALTA",3,IF('Activos de Informacion'!Z592="MEDIA",2,IF('Activos de Informacion'!Z592="BAJA",1,""))))</f>
        <v/>
      </c>
      <c r="B597" s="49" t="str">
        <f>IF('Activos de Informacion'!AD592="MUY ALTA",4,IF('Activos de Informacion'!AD592="ALTA",3,IF('Activos de Informacion'!AD592="MEDIA",2,IF('Activos de Informacion'!AD592="BAJA",1,""))))</f>
        <v/>
      </c>
      <c r="C597" s="49" t="str">
        <f>IF('Activos de Informacion'!AG592="MUY ALTA",4,IF('Activos de Informacion'!AG592="ALTA",3,IF('Activos de Informacion'!AG592="MEDIA",2,IF('Activos de Informacion'!AG592="BAJA",1,""))))</f>
        <v/>
      </c>
      <c r="D597" s="49">
        <f t="shared" si="19"/>
        <v>0</v>
      </c>
      <c r="E597" s="49" t="str">
        <f t="shared" si="20"/>
        <v/>
      </c>
    </row>
    <row r="598" spans="1:5" x14ac:dyDescent="0.2">
      <c r="A598" s="49" t="str">
        <f>IF('Activos de Informacion'!Z593="MUY ALTA",4,IF('Activos de Informacion'!Z593="ALTA",3,IF('Activos de Informacion'!Z593="MEDIA",2,IF('Activos de Informacion'!Z593="BAJA",1,""))))</f>
        <v/>
      </c>
      <c r="B598" s="49" t="str">
        <f>IF('Activos de Informacion'!AD593="MUY ALTA",4,IF('Activos de Informacion'!AD593="ALTA",3,IF('Activos de Informacion'!AD593="MEDIA",2,IF('Activos de Informacion'!AD593="BAJA",1,""))))</f>
        <v/>
      </c>
      <c r="C598" s="49" t="str">
        <f>IF('Activos de Informacion'!AG593="MUY ALTA",4,IF('Activos de Informacion'!AG593="ALTA",3,IF('Activos de Informacion'!AG593="MEDIA",2,IF('Activos de Informacion'!AG593="BAJA",1,""))))</f>
        <v/>
      </c>
      <c r="D598" s="49">
        <f t="shared" si="19"/>
        <v>0</v>
      </c>
      <c r="E598" s="49" t="str">
        <f t="shared" si="20"/>
        <v/>
      </c>
    </row>
    <row r="599" spans="1:5" x14ac:dyDescent="0.2">
      <c r="A599" s="49" t="str">
        <f>IF('Activos de Informacion'!Z594="MUY ALTA",4,IF('Activos de Informacion'!Z594="ALTA",3,IF('Activos de Informacion'!Z594="MEDIA",2,IF('Activos de Informacion'!Z594="BAJA",1,""))))</f>
        <v/>
      </c>
      <c r="B599" s="49" t="str">
        <f>IF('Activos de Informacion'!AD594="MUY ALTA",4,IF('Activos de Informacion'!AD594="ALTA",3,IF('Activos de Informacion'!AD594="MEDIA",2,IF('Activos de Informacion'!AD594="BAJA",1,""))))</f>
        <v/>
      </c>
      <c r="C599" s="49" t="str">
        <f>IF('Activos de Informacion'!AG594="MUY ALTA",4,IF('Activos de Informacion'!AG594="ALTA",3,IF('Activos de Informacion'!AG594="MEDIA",2,IF('Activos de Informacion'!AG594="BAJA",1,""))))</f>
        <v/>
      </c>
      <c r="D599" s="49">
        <f t="shared" si="19"/>
        <v>0</v>
      </c>
      <c r="E599" s="49" t="str">
        <f t="shared" si="20"/>
        <v/>
      </c>
    </row>
    <row r="600" spans="1:5" x14ac:dyDescent="0.2">
      <c r="A600" s="49" t="str">
        <f>IF('Activos de Informacion'!Z595="MUY ALTA",4,IF('Activos de Informacion'!Z595="ALTA",3,IF('Activos de Informacion'!Z595="MEDIA",2,IF('Activos de Informacion'!Z595="BAJA",1,""))))</f>
        <v/>
      </c>
      <c r="B600" s="49" t="str">
        <f>IF('Activos de Informacion'!AD595="MUY ALTA",4,IF('Activos de Informacion'!AD595="ALTA",3,IF('Activos de Informacion'!AD595="MEDIA",2,IF('Activos de Informacion'!AD595="BAJA",1,""))))</f>
        <v/>
      </c>
      <c r="C600" s="49" t="str">
        <f>IF('Activos de Informacion'!AG595="MUY ALTA",4,IF('Activos de Informacion'!AG595="ALTA",3,IF('Activos de Informacion'!AG595="MEDIA",2,IF('Activos de Informacion'!AG595="BAJA",1,""))))</f>
        <v/>
      </c>
      <c r="D600" s="49">
        <f t="shared" si="19"/>
        <v>0</v>
      </c>
      <c r="E600" s="49" t="str">
        <f t="shared" si="20"/>
        <v/>
      </c>
    </row>
    <row r="601" spans="1:5" x14ac:dyDescent="0.2">
      <c r="A601" s="49" t="str">
        <f>IF('Activos de Informacion'!Z596="MUY ALTA",4,IF('Activos de Informacion'!Z596="ALTA",3,IF('Activos de Informacion'!Z596="MEDIA",2,IF('Activos de Informacion'!Z596="BAJA",1,""))))</f>
        <v/>
      </c>
      <c r="B601" s="49" t="str">
        <f>IF('Activos de Informacion'!AD596="MUY ALTA",4,IF('Activos de Informacion'!AD596="ALTA",3,IF('Activos de Informacion'!AD596="MEDIA",2,IF('Activos de Informacion'!AD596="BAJA",1,""))))</f>
        <v/>
      </c>
      <c r="C601" s="49" t="str">
        <f>IF('Activos de Informacion'!AG596="MUY ALTA",4,IF('Activos de Informacion'!AG596="ALTA",3,IF('Activos de Informacion'!AG596="MEDIA",2,IF('Activos de Informacion'!AG596="BAJA",1,""))))</f>
        <v/>
      </c>
      <c r="D601" s="49">
        <f t="shared" si="19"/>
        <v>0</v>
      </c>
      <c r="E601" s="49" t="str">
        <f t="shared" si="20"/>
        <v/>
      </c>
    </row>
    <row r="602" spans="1:5" x14ac:dyDescent="0.2">
      <c r="A602" s="49" t="str">
        <f>IF('Activos de Informacion'!Z597="MUY ALTA",4,IF('Activos de Informacion'!Z597="ALTA",3,IF('Activos de Informacion'!Z597="MEDIA",2,IF('Activos de Informacion'!Z597="BAJA",1,""))))</f>
        <v/>
      </c>
      <c r="B602" s="49" t="str">
        <f>IF('Activos de Informacion'!AD597="MUY ALTA",4,IF('Activos de Informacion'!AD597="ALTA",3,IF('Activos de Informacion'!AD597="MEDIA",2,IF('Activos de Informacion'!AD597="BAJA",1,""))))</f>
        <v/>
      </c>
      <c r="C602" s="49" t="str">
        <f>IF('Activos de Informacion'!AG597="MUY ALTA",4,IF('Activos de Informacion'!AG597="ALTA",3,IF('Activos de Informacion'!AG597="MEDIA",2,IF('Activos de Informacion'!AG597="BAJA",1,""))))</f>
        <v/>
      </c>
      <c r="D602" s="49">
        <f t="shared" si="19"/>
        <v>0</v>
      </c>
      <c r="E602" s="49" t="str">
        <f t="shared" si="20"/>
        <v/>
      </c>
    </row>
    <row r="603" spans="1:5" x14ac:dyDescent="0.2">
      <c r="A603" s="49" t="str">
        <f>IF('Activos de Informacion'!Z598="MUY ALTA",4,IF('Activos de Informacion'!Z598="ALTA",3,IF('Activos de Informacion'!Z598="MEDIA",2,IF('Activos de Informacion'!Z598="BAJA",1,""))))</f>
        <v/>
      </c>
      <c r="B603" s="49" t="str">
        <f>IF('Activos de Informacion'!AD598="MUY ALTA",4,IF('Activos de Informacion'!AD598="ALTA",3,IF('Activos de Informacion'!AD598="MEDIA",2,IF('Activos de Informacion'!AD598="BAJA",1,""))))</f>
        <v/>
      </c>
      <c r="C603" s="49" t="str">
        <f>IF('Activos de Informacion'!AG598="MUY ALTA",4,IF('Activos de Informacion'!AG598="ALTA",3,IF('Activos de Informacion'!AG598="MEDIA",2,IF('Activos de Informacion'!AG598="BAJA",1,""))))</f>
        <v/>
      </c>
      <c r="D603" s="49">
        <f t="shared" si="19"/>
        <v>0</v>
      </c>
      <c r="E603" s="49" t="str">
        <f t="shared" si="20"/>
        <v/>
      </c>
    </row>
    <row r="604" spans="1:5" x14ac:dyDescent="0.2">
      <c r="A604" s="49" t="str">
        <f>IF('Activos de Informacion'!Z599="MUY ALTA",4,IF('Activos de Informacion'!Z599="ALTA",3,IF('Activos de Informacion'!Z599="MEDIA",2,IF('Activos de Informacion'!Z599="BAJA",1,""))))</f>
        <v/>
      </c>
      <c r="B604" s="49" t="str">
        <f>IF('Activos de Informacion'!AD599="MUY ALTA",4,IF('Activos de Informacion'!AD599="ALTA",3,IF('Activos de Informacion'!AD599="MEDIA",2,IF('Activos de Informacion'!AD599="BAJA",1,""))))</f>
        <v/>
      </c>
      <c r="C604" s="49" t="str">
        <f>IF('Activos de Informacion'!AG599="MUY ALTA",4,IF('Activos de Informacion'!AG599="ALTA",3,IF('Activos de Informacion'!AG599="MEDIA",2,IF('Activos de Informacion'!AG599="BAJA",1,""))))</f>
        <v/>
      </c>
      <c r="D604" s="49">
        <f t="shared" si="19"/>
        <v>0</v>
      </c>
      <c r="E604" s="49" t="str">
        <f t="shared" si="20"/>
        <v/>
      </c>
    </row>
    <row r="605" spans="1:5" x14ac:dyDescent="0.2">
      <c r="A605" s="49" t="str">
        <f>IF('Activos de Informacion'!Z600="MUY ALTA",4,IF('Activos de Informacion'!Z600="ALTA",3,IF('Activos de Informacion'!Z600="MEDIA",2,IF('Activos de Informacion'!Z600="BAJA",1,""))))</f>
        <v/>
      </c>
      <c r="B605" s="49" t="str">
        <f>IF('Activos de Informacion'!AD600="MUY ALTA",4,IF('Activos de Informacion'!AD600="ALTA",3,IF('Activos de Informacion'!AD600="MEDIA",2,IF('Activos de Informacion'!AD600="BAJA",1,""))))</f>
        <v/>
      </c>
      <c r="C605" s="49" t="str">
        <f>IF('Activos de Informacion'!AG600="MUY ALTA",4,IF('Activos de Informacion'!AG600="ALTA",3,IF('Activos de Informacion'!AG600="MEDIA",2,IF('Activos de Informacion'!AG600="BAJA",1,""))))</f>
        <v/>
      </c>
      <c r="D605" s="49">
        <f t="shared" si="19"/>
        <v>0</v>
      </c>
      <c r="E605" s="49" t="str">
        <f t="shared" si="20"/>
        <v/>
      </c>
    </row>
    <row r="606" spans="1:5" x14ac:dyDescent="0.2">
      <c r="A606" s="49" t="str">
        <f>IF('Activos de Informacion'!Z601="MUY ALTA",4,IF('Activos de Informacion'!Z601="ALTA",3,IF('Activos de Informacion'!Z601="MEDIA",2,IF('Activos de Informacion'!Z601="BAJA",1,""))))</f>
        <v/>
      </c>
      <c r="B606" s="49" t="str">
        <f>IF('Activos de Informacion'!AD601="MUY ALTA",4,IF('Activos de Informacion'!AD601="ALTA",3,IF('Activos de Informacion'!AD601="MEDIA",2,IF('Activos de Informacion'!AD601="BAJA",1,""))))</f>
        <v/>
      </c>
      <c r="C606" s="49" t="str">
        <f>IF('Activos de Informacion'!AG601="MUY ALTA",4,IF('Activos de Informacion'!AG601="ALTA",3,IF('Activos de Informacion'!AG601="MEDIA",2,IF('Activos de Informacion'!AG601="BAJA",1,""))))</f>
        <v/>
      </c>
      <c r="D606" s="49">
        <f t="shared" si="19"/>
        <v>0</v>
      </c>
      <c r="E606" s="49" t="str">
        <f t="shared" si="20"/>
        <v/>
      </c>
    </row>
    <row r="607" spans="1:5" x14ac:dyDescent="0.2">
      <c r="A607" s="49" t="str">
        <f>IF('Activos de Informacion'!Z602="MUY ALTA",4,IF('Activos de Informacion'!Z602="ALTA",3,IF('Activos de Informacion'!Z602="MEDIA",2,IF('Activos de Informacion'!Z602="BAJA",1,""))))</f>
        <v/>
      </c>
      <c r="B607" s="49" t="str">
        <f>IF('Activos de Informacion'!AD602="MUY ALTA",4,IF('Activos de Informacion'!AD602="ALTA",3,IF('Activos de Informacion'!AD602="MEDIA",2,IF('Activos de Informacion'!AD602="BAJA",1,""))))</f>
        <v/>
      </c>
      <c r="C607" s="49" t="str">
        <f>IF('Activos de Informacion'!AG602="MUY ALTA",4,IF('Activos de Informacion'!AG602="ALTA",3,IF('Activos de Informacion'!AG602="MEDIA",2,IF('Activos de Informacion'!AG602="BAJA",1,""))))</f>
        <v/>
      </c>
      <c r="D607" s="49">
        <f t="shared" si="19"/>
        <v>0</v>
      </c>
      <c r="E607" s="49" t="str">
        <f t="shared" si="20"/>
        <v/>
      </c>
    </row>
    <row r="608" spans="1:5" x14ac:dyDescent="0.2">
      <c r="A608" s="49" t="str">
        <f>IF('Activos de Informacion'!Z603="MUY ALTA",4,IF('Activos de Informacion'!Z603="ALTA",3,IF('Activos de Informacion'!Z603="MEDIA",2,IF('Activos de Informacion'!Z603="BAJA",1,""))))</f>
        <v/>
      </c>
      <c r="B608" s="49" t="str">
        <f>IF('Activos de Informacion'!AD603="MUY ALTA",4,IF('Activos de Informacion'!AD603="ALTA",3,IF('Activos de Informacion'!AD603="MEDIA",2,IF('Activos de Informacion'!AD603="BAJA",1,""))))</f>
        <v/>
      </c>
      <c r="C608" s="49" t="str">
        <f>IF('Activos de Informacion'!AG603="MUY ALTA",4,IF('Activos de Informacion'!AG603="ALTA",3,IF('Activos de Informacion'!AG603="MEDIA",2,IF('Activos de Informacion'!AG603="BAJA",1,""))))</f>
        <v/>
      </c>
      <c r="D608" s="49">
        <f t="shared" si="19"/>
        <v>0</v>
      </c>
      <c r="E608" s="49" t="str">
        <f t="shared" si="20"/>
        <v/>
      </c>
    </row>
    <row r="609" spans="1:5" x14ac:dyDescent="0.2">
      <c r="A609" s="49" t="str">
        <f>IF('Activos de Informacion'!Z604="MUY ALTA",4,IF('Activos de Informacion'!Z604="ALTA",3,IF('Activos de Informacion'!Z604="MEDIA",2,IF('Activos de Informacion'!Z604="BAJA",1,""))))</f>
        <v/>
      </c>
      <c r="B609" s="49" t="str">
        <f>IF('Activos de Informacion'!AD604="MUY ALTA",4,IF('Activos de Informacion'!AD604="ALTA",3,IF('Activos de Informacion'!AD604="MEDIA",2,IF('Activos de Informacion'!AD604="BAJA",1,""))))</f>
        <v/>
      </c>
      <c r="C609" s="49" t="str">
        <f>IF('Activos de Informacion'!AG604="MUY ALTA",4,IF('Activos de Informacion'!AG604="ALTA",3,IF('Activos de Informacion'!AG604="MEDIA",2,IF('Activos de Informacion'!AG604="BAJA",1,""))))</f>
        <v/>
      </c>
      <c r="D609" s="49">
        <f t="shared" si="19"/>
        <v>0</v>
      </c>
      <c r="E609" s="49" t="str">
        <f t="shared" si="20"/>
        <v/>
      </c>
    </row>
    <row r="610" spans="1:5" x14ac:dyDescent="0.2">
      <c r="A610" s="49" t="str">
        <f>IF('Activos de Informacion'!Z605="MUY ALTA",4,IF('Activos de Informacion'!Z605="ALTA",3,IF('Activos de Informacion'!Z605="MEDIA",2,IF('Activos de Informacion'!Z605="BAJA",1,""))))</f>
        <v/>
      </c>
      <c r="B610" s="49" t="str">
        <f>IF('Activos de Informacion'!AD605="MUY ALTA",4,IF('Activos de Informacion'!AD605="ALTA",3,IF('Activos de Informacion'!AD605="MEDIA",2,IF('Activos de Informacion'!AD605="BAJA",1,""))))</f>
        <v/>
      </c>
      <c r="C610" s="49" t="str">
        <f>IF('Activos de Informacion'!AG605="MUY ALTA",4,IF('Activos de Informacion'!AG605="ALTA",3,IF('Activos de Informacion'!AG605="MEDIA",2,IF('Activos de Informacion'!AG605="BAJA",1,""))))</f>
        <v/>
      </c>
      <c r="D610" s="49">
        <f t="shared" si="19"/>
        <v>0</v>
      </c>
      <c r="E610" s="49" t="str">
        <f t="shared" si="20"/>
        <v/>
      </c>
    </row>
    <row r="611" spans="1:5" x14ac:dyDescent="0.2">
      <c r="A611" s="49" t="str">
        <f>IF('Activos de Informacion'!Z606="MUY ALTA",4,IF('Activos de Informacion'!Z606="ALTA",3,IF('Activos de Informacion'!Z606="MEDIA",2,IF('Activos de Informacion'!Z606="BAJA",1,""))))</f>
        <v/>
      </c>
      <c r="B611" s="49" t="str">
        <f>IF('Activos de Informacion'!AD606="MUY ALTA",4,IF('Activos de Informacion'!AD606="ALTA",3,IF('Activos de Informacion'!AD606="MEDIA",2,IF('Activos de Informacion'!AD606="BAJA",1,""))))</f>
        <v/>
      </c>
      <c r="C611" s="49" t="str">
        <f>IF('Activos de Informacion'!AG606="MUY ALTA",4,IF('Activos de Informacion'!AG606="ALTA",3,IF('Activos de Informacion'!AG606="MEDIA",2,IF('Activos de Informacion'!AG606="BAJA",1,""))))</f>
        <v/>
      </c>
      <c r="D611" s="49">
        <f t="shared" si="19"/>
        <v>0</v>
      </c>
      <c r="E611" s="49" t="str">
        <f t="shared" si="20"/>
        <v/>
      </c>
    </row>
    <row r="612" spans="1:5" x14ac:dyDescent="0.2">
      <c r="A612" s="49" t="str">
        <f>IF('Activos de Informacion'!Z607="MUY ALTA",4,IF('Activos de Informacion'!Z607="ALTA",3,IF('Activos de Informacion'!Z607="MEDIA",2,IF('Activos de Informacion'!Z607="BAJA",1,""))))</f>
        <v/>
      </c>
      <c r="B612" s="49" t="str">
        <f>IF('Activos de Informacion'!AD607="MUY ALTA",4,IF('Activos de Informacion'!AD607="ALTA",3,IF('Activos de Informacion'!AD607="MEDIA",2,IF('Activos de Informacion'!AD607="BAJA",1,""))))</f>
        <v/>
      </c>
      <c r="C612" s="49" t="str">
        <f>IF('Activos de Informacion'!AG607="MUY ALTA",4,IF('Activos de Informacion'!AG607="ALTA",3,IF('Activos de Informacion'!AG607="MEDIA",2,IF('Activos de Informacion'!AG607="BAJA",1,""))))</f>
        <v/>
      </c>
      <c r="D612" s="49">
        <f t="shared" si="19"/>
        <v>0</v>
      </c>
      <c r="E612" s="49" t="str">
        <f t="shared" si="20"/>
        <v/>
      </c>
    </row>
    <row r="613" spans="1:5" x14ac:dyDescent="0.2">
      <c r="A613" s="49" t="str">
        <f>IF('Activos de Informacion'!Z608="MUY ALTA",4,IF('Activos de Informacion'!Z608="ALTA",3,IF('Activos de Informacion'!Z608="MEDIA",2,IF('Activos de Informacion'!Z608="BAJA",1,""))))</f>
        <v/>
      </c>
      <c r="B613" s="49" t="str">
        <f>IF('Activos de Informacion'!AD608="MUY ALTA",4,IF('Activos de Informacion'!AD608="ALTA",3,IF('Activos de Informacion'!AD608="MEDIA",2,IF('Activos de Informacion'!AD608="BAJA",1,""))))</f>
        <v/>
      </c>
      <c r="C613" s="49" t="str">
        <f>IF('Activos de Informacion'!AG608="MUY ALTA",4,IF('Activos de Informacion'!AG608="ALTA",3,IF('Activos de Informacion'!AG608="MEDIA",2,IF('Activos de Informacion'!AG608="BAJA",1,""))))</f>
        <v/>
      </c>
      <c r="D613" s="49">
        <f t="shared" si="19"/>
        <v>0</v>
      </c>
      <c r="E613" s="49" t="str">
        <f t="shared" si="20"/>
        <v/>
      </c>
    </row>
    <row r="614" spans="1:5" x14ac:dyDescent="0.2">
      <c r="A614" s="49" t="str">
        <f>IF('Activos de Informacion'!Z609="MUY ALTA",4,IF('Activos de Informacion'!Z609="ALTA",3,IF('Activos de Informacion'!Z609="MEDIA",2,IF('Activos de Informacion'!Z609="BAJA",1,""))))</f>
        <v/>
      </c>
      <c r="B614" s="49" t="str">
        <f>IF('Activos de Informacion'!AD609="MUY ALTA",4,IF('Activos de Informacion'!AD609="ALTA",3,IF('Activos de Informacion'!AD609="MEDIA",2,IF('Activos de Informacion'!AD609="BAJA",1,""))))</f>
        <v/>
      </c>
      <c r="C614" s="49" t="str">
        <f>IF('Activos de Informacion'!AG609="MUY ALTA",4,IF('Activos de Informacion'!AG609="ALTA",3,IF('Activos de Informacion'!AG609="MEDIA",2,IF('Activos de Informacion'!AG609="BAJA",1,""))))</f>
        <v/>
      </c>
      <c r="D614" s="49">
        <f t="shared" si="19"/>
        <v>0</v>
      </c>
      <c r="E614" s="49" t="str">
        <f t="shared" si="20"/>
        <v/>
      </c>
    </row>
    <row r="615" spans="1:5" x14ac:dyDescent="0.2">
      <c r="A615" s="49" t="str">
        <f>IF('Activos de Informacion'!Z610="MUY ALTA",4,IF('Activos de Informacion'!Z610="ALTA",3,IF('Activos de Informacion'!Z610="MEDIA",2,IF('Activos de Informacion'!Z610="BAJA",1,""))))</f>
        <v/>
      </c>
      <c r="B615" s="49" t="str">
        <f>IF('Activos de Informacion'!AD610="MUY ALTA",4,IF('Activos de Informacion'!AD610="ALTA",3,IF('Activos de Informacion'!AD610="MEDIA",2,IF('Activos de Informacion'!AD610="BAJA",1,""))))</f>
        <v/>
      </c>
      <c r="C615" s="49" t="str">
        <f>IF('Activos de Informacion'!AG610="MUY ALTA",4,IF('Activos de Informacion'!AG610="ALTA",3,IF('Activos de Informacion'!AG610="MEDIA",2,IF('Activos de Informacion'!AG610="BAJA",1,""))))</f>
        <v/>
      </c>
      <c r="D615" s="49">
        <f t="shared" si="19"/>
        <v>0</v>
      </c>
      <c r="E615" s="49" t="str">
        <f t="shared" si="20"/>
        <v/>
      </c>
    </row>
    <row r="616" spans="1:5" x14ac:dyDescent="0.2">
      <c r="A616" s="49" t="str">
        <f>IF('Activos de Informacion'!Z611="MUY ALTA",4,IF('Activos de Informacion'!Z611="ALTA",3,IF('Activos de Informacion'!Z611="MEDIA",2,IF('Activos de Informacion'!Z611="BAJA",1,""))))</f>
        <v/>
      </c>
      <c r="B616" s="49" t="str">
        <f>IF('Activos de Informacion'!AD611="MUY ALTA",4,IF('Activos de Informacion'!AD611="ALTA",3,IF('Activos de Informacion'!AD611="MEDIA",2,IF('Activos de Informacion'!AD611="BAJA",1,""))))</f>
        <v/>
      </c>
      <c r="C616" s="49" t="str">
        <f>IF('Activos de Informacion'!AG611="MUY ALTA",4,IF('Activos de Informacion'!AG611="ALTA",3,IF('Activos de Informacion'!AG611="MEDIA",2,IF('Activos de Informacion'!AG611="BAJA",1,""))))</f>
        <v/>
      </c>
      <c r="D616" s="49">
        <f t="shared" si="19"/>
        <v>0</v>
      </c>
      <c r="E616" s="49" t="str">
        <f t="shared" si="20"/>
        <v/>
      </c>
    </row>
    <row r="617" spans="1:5" x14ac:dyDescent="0.2">
      <c r="A617" s="49" t="str">
        <f>IF('Activos de Informacion'!Z612="MUY ALTA",4,IF('Activos de Informacion'!Z612="ALTA",3,IF('Activos de Informacion'!Z612="MEDIA",2,IF('Activos de Informacion'!Z612="BAJA",1,""))))</f>
        <v/>
      </c>
      <c r="B617" s="49" t="str">
        <f>IF('Activos de Informacion'!AD612="MUY ALTA",4,IF('Activos de Informacion'!AD612="ALTA",3,IF('Activos de Informacion'!AD612="MEDIA",2,IF('Activos de Informacion'!AD612="BAJA",1,""))))</f>
        <v/>
      </c>
      <c r="C617" s="49" t="str">
        <f>IF('Activos de Informacion'!AG612="MUY ALTA",4,IF('Activos de Informacion'!AG612="ALTA",3,IF('Activos de Informacion'!AG612="MEDIA",2,IF('Activos de Informacion'!AG612="BAJA",1,""))))</f>
        <v/>
      </c>
      <c r="D617" s="49">
        <f t="shared" si="19"/>
        <v>0</v>
      </c>
      <c r="E617" s="49" t="str">
        <f t="shared" si="20"/>
        <v/>
      </c>
    </row>
    <row r="618" spans="1:5" x14ac:dyDescent="0.2">
      <c r="A618" s="49" t="str">
        <f>IF('Activos de Informacion'!Z613="MUY ALTA",4,IF('Activos de Informacion'!Z613="ALTA",3,IF('Activos de Informacion'!Z613="MEDIA",2,IF('Activos de Informacion'!Z613="BAJA",1,""))))</f>
        <v/>
      </c>
      <c r="B618" s="49" t="str">
        <f>IF('Activos de Informacion'!AD613="MUY ALTA",4,IF('Activos de Informacion'!AD613="ALTA",3,IF('Activos de Informacion'!AD613="MEDIA",2,IF('Activos de Informacion'!AD613="BAJA",1,""))))</f>
        <v/>
      </c>
      <c r="C618" s="49" t="str">
        <f>IF('Activos de Informacion'!AG613="MUY ALTA",4,IF('Activos de Informacion'!AG613="ALTA",3,IF('Activos de Informacion'!AG613="MEDIA",2,IF('Activos de Informacion'!AG613="BAJA",1,""))))</f>
        <v/>
      </c>
      <c r="D618" s="49">
        <f t="shared" si="19"/>
        <v>0</v>
      </c>
      <c r="E618" s="49" t="str">
        <f t="shared" si="20"/>
        <v/>
      </c>
    </row>
    <row r="619" spans="1:5" x14ac:dyDescent="0.2">
      <c r="A619" s="49" t="str">
        <f>IF('Activos de Informacion'!Z614="MUY ALTA",4,IF('Activos de Informacion'!Z614="ALTA",3,IF('Activos de Informacion'!Z614="MEDIA",2,IF('Activos de Informacion'!Z614="BAJA",1,""))))</f>
        <v/>
      </c>
      <c r="B619" s="49" t="str">
        <f>IF('Activos de Informacion'!AD614="MUY ALTA",4,IF('Activos de Informacion'!AD614="ALTA",3,IF('Activos de Informacion'!AD614="MEDIA",2,IF('Activos de Informacion'!AD614="BAJA",1,""))))</f>
        <v/>
      </c>
      <c r="C619" s="49" t="str">
        <f>IF('Activos de Informacion'!AG614="MUY ALTA",4,IF('Activos de Informacion'!AG614="ALTA",3,IF('Activos de Informacion'!AG614="MEDIA",2,IF('Activos de Informacion'!AG614="BAJA",1,""))))</f>
        <v/>
      </c>
      <c r="D619" s="49">
        <f t="shared" si="19"/>
        <v>0</v>
      </c>
      <c r="E619" s="49" t="str">
        <f t="shared" si="20"/>
        <v/>
      </c>
    </row>
    <row r="620" spans="1:5" x14ac:dyDescent="0.2">
      <c r="A620" s="49" t="str">
        <f>IF('Activos de Informacion'!Z615="MUY ALTA",4,IF('Activos de Informacion'!Z615="ALTA",3,IF('Activos de Informacion'!Z615="MEDIA",2,IF('Activos de Informacion'!Z615="BAJA",1,""))))</f>
        <v/>
      </c>
      <c r="B620" s="49" t="str">
        <f>IF('Activos de Informacion'!AD615="MUY ALTA",4,IF('Activos de Informacion'!AD615="ALTA",3,IF('Activos de Informacion'!AD615="MEDIA",2,IF('Activos de Informacion'!AD615="BAJA",1,""))))</f>
        <v/>
      </c>
      <c r="C620" s="49" t="str">
        <f>IF('Activos de Informacion'!AG615="MUY ALTA",4,IF('Activos de Informacion'!AG615="ALTA",3,IF('Activos de Informacion'!AG615="MEDIA",2,IF('Activos de Informacion'!AG615="BAJA",1,""))))</f>
        <v/>
      </c>
      <c r="D620" s="49">
        <f t="shared" si="19"/>
        <v>0</v>
      </c>
      <c r="E620" s="49" t="str">
        <f t="shared" si="20"/>
        <v/>
      </c>
    </row>
    <row r="621" spans="1:5" x14ac:dyDescent="0.2">
      <c r="A621" s="49" t="str">
        <f>IF('Activos de Informacion'!Z616="MUY ALTA",4,IF('Activos de Informacion'!Z616="ALTA",3,IF('Activos de Informacion'!Z616="MEDIA",2,IF('Activos de Informacion'!Z616="BAJA",1,""))))</f>
        <v/>
      </c>
      <c r="B621" s="49" t="str">
        <f>IF('Activos de Informacion'!AD616="MUY ALTA",4,IF('Activos de Informacion'!AD616="ALTA",3,IF('Activos de Informacion'!AD616="MEDIA",2,IF('Activos de Informacion'!AD616="BAJA",1,""))))</f>
        <v/>
      </c>
      <c r="C621" s="49" t="str">
        <f>IF('Activos de Informacion'!AG616="MUY ALTA",4,IF('Activos de Informacion'!AG616="ALTA",3,IF('Activos de Informacion'!AG616="MEDIA",2,IF('Activos de Informacion'!AG616="BAJA",1,""))))</f>
        <v/>
      </c>
      <c r="D621" s="49">
        <f t="shared" si="19"/>
        <v>0</v>
      </c>
      <c r="E621" s="49" t="str">
        <f t="shared" si="20"/>
        <v/>
      </c>
    </row>
    <row r="622" spans="1:5" x14ac:dyDescent="0.2">
      <c r="A622" s="49" t="str">
        <f>IF('Activos de Informacion'!Z617="MUY ALTA",4,IF('Activos de Informacion'!Z617="ALTA",3,IF('Activos de Informacion'!Z617="MEDIA",2,IF('Activos de Informacion'!Z617="BAJA",1,""))))</f>
        <v/>
      </c>
      <c r="B622" s="49" t="str">
        <f>IF('Activos de Informacion'!AD617="MUY ALTA",4,IF('Activos de Informacion'!AD617="ALTA",3,IF('Activos de Informacion'!AD617="MEDIA",2,IF('Activos de Informacion'!AD617="BAJA",1,""))))</f>
        <v/>
      </c>
      <c r="C622" s="49" t="str">
        <f>IF('Activos de Informacion'!AG617="MUY ALTA",4,IF('Activos de Informacion'!AG617="ALTA",3,IF('Activos de Informacion'!AG617="MEDIA",2,IF('Activos de Informacion'!AG617="BAJA",1,""))))</f>
        <v/>
      </c>
      <c r="D622" s="49">
        <f t="shared" si="19"/>
        <v>0</v>
      </c>
      <c r="E622" s="49" t="str">
        <f t="shared" si="20"/>
        <v/>
      </c>
    </row>
    <row r="623" spans="1:5" x14ac:dyDescent="0.2">
      <c r="A623" s="49" t="str">
        <f>IF('Activos de Informacion'!Z618="MUY ALTA",4,IF('Activos de Informacion'!Z618="ALTA",3,IF('Activos de Informacion'!Z618="MEDIA",2,IF('Activos de Informacion'!Z618="BAJA",1,""))))</f>
        <v/>
      </c>
      <c r="B623" s="49" t="str">
        <f>IF('Activos de Informacion'!AD618="MUY ALTA",4,IF('Activos de Informacion'!AD618="ALTA",3,IF('Activos de Informacion'!AD618="MEDIA",2,IF('Activos de Informacion'!AD618="BAJA",1,""))))</f>
        <v/>
      </c>
      <c r="C623" s="49" t="str">
        <f>IF('Activos de Informacion'!AG618="MUY ALTA",4,IF('Activos de Informacion'!AG618="ALTA",3,IF('Activos de Informacion'!AG618="MEDIA",2,IF('Activos de Informacion'!AG618="BAJA",1,""))))</f>
        <v/>
      </c>
      <c r="D623" s="49">
        <f t="shared" si="19"/>
        <v>0</v>
      </c>
      <c r="E623" s="49" t="str">
        <f t="shared" si="20"/>
        <v/>
      </c>
    </row>
    <row r="624" spans="1:5" x14ac:dyDescent="0.2">
      <c r="A624" s="49" t="str">
        <f>IF('Activos de Informacion'!Z619="MUY ALTA",4,IF('Activos de Informacion'!Z619="ALTA",3,IF('Activos de Informacion'!Z619="MEDIA",2,IF('Activos de Informacion'!Z619="BAJA",1,""))))</f>
        <v/>
      </c>
      <c r="B624" s="49" t="str">
        <f>IF('Activos de Informacion'!AD619="MUY ALTA",4,IF('Activos de Informacion'!AD619="ALTA",3,IF('Activos de Informacion'!AD619="MEDIA",2,IF('Activos de Informacion'!AD619="BAJA",1,""))))</f>
        <v/>
      </c>
      <c r="C624" s="49" t="str">
        <f>IF('Activos de Informacion'!AG619="MUY ALTA",4,IF('Activos de Informacion'!AG619="ALTA",3,IF('Activos de Informacion'!AG619="MEDIA",2,IF('Activos de Informacion'!AG619="BAJA",1,""))))</f>
        <v/>
      </c>
      <c r="D624" s="49">
        <f t="shared" si="19"/>
        <v>0</v>
      </c>
      <c r="E624" s="49" t="str">
        <f t="shared" si="20"/>
        <v/>
      </c>
    </row>
    <row r="625" spans="1:5" x14ac:dyDescent="0.2">
      <c r="A625" s="49" t="str">
        <f>IF('Activos de Informacion'!Z620="MUY ALTA",4,IF('Activos de Informacion'!Z620="ALTA",3,IF('Activos de Informacion'!Z620="MEDIA",2,IF('Activos de Informacion'!Z620="BAJA",1,""))))</f>
        <v/>
      </c>
      <c r="B625" s="49" t="str">
        <f>IF('Activos de Informacion'!AD620="MUY ALTA",4,IF('Activos de Informacion'!AD620="ALTA",3,IF('Activos de Informacion'!AD620="MEDIA",2,IF('Activos de Informacion'!AD620="BAJA",1,""))))</f>
        <v/>
      </c>
      <c r="C625" s="49" t="str">
        <f>IF('Activos de Informacion'!AG620="MUY ALTA",4,IF('Activos de Informacion'!AG620="ALTA",3,IF('Activos de Informacion'!AG620="MEDIA",2,IF('Activos de Informacion'!AG620="BAJA",1,""))))</f>
        <v/>
      </c>
      <c r="D625" s="49">
        <f t="shared" si="19"/>
        <v>0</v>
      </c>
      <c r="E625" s="49" t="str">
        <f t="shared" si="20"/>
        <v/>
      </c>
    </row>
    <row r="626" spans="1:5" x14ac:dyDescent="0.2">
      <c r="A626" s="49" t="str">
        <f>IF('Activos de Informacion'!Z621="MUY ALTA",4,IF('Activos de Informacion'!Z621="ALTA",3,IF('Activos de Informacion'!Z621="MEDIA",2,IF('Activos de Informacion'!Z621="BAJA",1,""))))</f>
        <v/>
      </c>
      <c r="B626" s="49" t="str">
        <f>IF('Activos de Informacion'!AD621="MUY ALTA",4,IF('Activos de Informacion'!AD621="ALTA",3,IF('Activos de Informacion'!AD621="MEDIA",2,IF('Activos de Informacion'!AD621="BAJA",1,""))))</f>
        <v/>
      </c>
      <c r="C626" s="49" t="str">
        <f>IF('Activos de Informacion'!AG621="MUY ALTA",4,IF('Activos de Informacion'!AG621="ALTA",3,IF('Activos de Informacion'!AG621="MEDIA",2,IF('Activos de Informacion'!AG621="BAJA",1,""))))</f>
        <v/>
      </c>
      <c r="D626" s="49">
        <f t="shared" si="19"/>
        <v>0</v>
      </c>
      <c r="E626" s="49" t="str">
        <f t="shared" si="20"/>
        <v/>
      </c>
    </row>
    <row r="627" spans="1:5" x14ac:dyDescent="0.2">
      <c r="A627" s="49" t="str">
        <f>IF('Activos de Informacion'!Z622="MUY ALTA",4,IF('Activos de Informacion'!Z622="ALTA",3,IF('Activos de Informacion'!Z622="MEDIA",2,IF('Activos de Informacion'!Z622="BAJA",1,""))))</f>
        <v/>
      </c>
      <c r="B627" s="49" t="str">
        <f>IF('Activos de Informacion'!AD622="MUY ALTA",4,IF('Activos de Informacion'!AD622="ALTA",3,IF('Activos de Informacion'!AD622="MEDIA",2,IF('Activos de Informacion'!AD622="BAJA",1,""))))</f>
        <v/>
      </c>
      <c r="C627" s="49" t="str">
        <f>IF('Activos de Informacion'!AG622="MUY ALTA",4,IF('Activos de Informacion'!AG622="ALTA",3,IF('Activos de Informacion'!AG622="MEDIA",2,IF('Activos de Informacion'!AG622="BAJA",1,""))))</f>
        <v/>
      </c>
      <c r="D627" s="49">
        <f t="shared" si="19"/>
        <v>0</v>
      </c>
      <c r="E627" s="49" t="str">
        <f t="shared" si="20"/>
        <v/>
      </c>
    </row>
    <row r="628" spans="1:5" x14ac:dyDescent="0.2">
      <c r="A628" s="49" t="str">
        <f>IF('Activos de Informacion'!Z623="MUY ALTA",4,IF('Activos de Informacion'!Z623="ALTA",3,IF('Activos de Informacion'!Z623="MEDIA",2,IF('Activos de Informacion'!Z623="BAJA",1,""))))</f>
        <v/>
      </c>
      <c r="B628" s="49" t="str">
        <f>IF('Activos de Informacion'!AD623="MUY ALTA",4,IF('Activos de Informacion'!AD623="ALTA",3,IF('Activos de Informacion'!AD623="MEDIA",2,IF('Activos de Informacion'!AD623="BAJA",1,""))))</f>
        <v/>
      </c>
      <c r="C628" s="49" t="str">
        <f>IF('Activos de Informacion'!AG623="MUY ALTA",4,IF('Activos de Informacion'!AG623="ALTA",3,IF('Activos de Informacion'!AG623="MEDIA",2,IF('Activos de Informacion'!AG623="BAJA",1,""))))</f>
        <v/>
      </c>
      <c r="D628" s="49">
        <f t="shared" si="19"/>
        <v>0</v>
      </c>
      <c r="E628" s="49" t="str">
        <f t="shared" si="20"/>
        <v/>
      </c>
    </row>
    <row r="629" spans="1:5" x14ac:dyDescent="0.2">
      <c r="A629" s="49" t="str">
        <f>IF('Activos de Informacion'!Z624="MUY ALTA",4,IF('Activos de Informacion'!Z624="ALTA",3,IF('Activos de Informacion'!Z624="MEDIA",2,IF('Activos de Informacion'!Z624="BAJA",1,""))))</f>
        <v/>
      </c>
      <c r="B629" s="49" t="str">
        <f>IF('Activos de Informacion'!AD624="MUY ALTA",4,IF('Activos de Informacion'!AD624="ALTA",3,IF('Activos de Informacion'!AD624="MEDIA",2,IF('Activos de Informacion'!AD624="BAJA",1,""))))</f>
        <v/>
      </c>
      <c r="C629" s="49" t="str">
        <f>IF('Activos de Informacion'!AG624="MUY ALTA",4,IF('Activos de Informacion'!AG624="ALTA",3,IF('Activos de Informacion'!AG624="MEDIA",2,IF('Activos de Informacion'!AG624="BAJA",1,""))))</f>
        <v/>
      </c>
      <c r="D629" s="49">
        <f t="shared" si="19"/>
        <v>0</v>
      </c>
      <c r="E629" s="49" t="str">
        <f t="shared" si="20"/>
        <v/>
      </c>
    </row>
    <row r="630" spans="1:5" x14ac:dyDescent="0.2">
      <c r="A630" s="49" t="str">
        <f>IF('Activos de Informacion'!Z625="MUY ALTA",4,IF('Activos de Informacion'!Z625="ALTA",3,IF('Activos de Informacion'!Z625="MEDIA",2,IF('Activos de Informacion'!Z625="BAJA",1,""))))</f>
        <v/>
      </c>
      <c r="B630" s="49" t="str">
        <f>IF('Activos de Informacion'!AD625="MUY ALTA",4,IF('Activos de Informacion'!AD625="ALTA",3,IF('Activos de Informacion'!AD625="MEDIA",2,IF('Activos de Informacion'!AD625="BAJA",1,""))))</f>
        <v/>
      </c>
      <c r="C630" s="49" t="str">
        <f>IF('Activos de Informacion'!AG625="MUY ALTA",4,IF('Activos de Informacion'!AG625="ALTA",3,IF('Activos de Informacion'!AG625="MEDIA",2,IF('Activos de Informacion'!AG625="BAJA",1,""))))</f>
        <v/>
      </c>
      <c r="D630" s="49">
        <f t="shared" si="19"/>
        <v>0</v>
      </c>
      <c r="E630" s="49" t="str">
        <f t="shared" si="20"/>
        <v/>
      </c>
    </row>
    <row r="631" spans="1:5" x14ac:dyDescent="0.2">
      <c r="A631" s="49" t="str">
        <f>IF('Activos de Informacion'!Z626="MUY ALTA",4,IF('Activos de Informacion'!Z626="ALTA",3,IF('Activos de Informacion'!Z626="MEDIA",2,IF('Activos de Informacion'!Z626="BAJA",1,""))))</f>
        <v/>
      </c>
      <c r="B631" s="49" t="str">
        <f>IF('Activos de Informacion'!AD626="MUY ALTA",4,IF('Activos de Informacion'!AD626="ALTA",3,IF('Activos de Informacion'!AD626="MEDIA",2,IF('Activos de Informacion'!AD626="BAJA",1,""))))</f>
        <v/>
      </c>
      <c r="C631" s="49" t="str">
        <f>IF('Activos de Informacion'!AG626="MUY ALTA",4,IF('Activos de Informacion'!AG626="ALTA",3,IF('Activos de Informacion'!AG626="MEDIA",2,IF('Activos de Informacion'!AG626="BAJA",1,""))))</f>
        <v/>
      </c>
      <c r="D631" s="49">
        <f t="shared" si="19"/>
        <v>0</v>
      </c>
      <c r="E631" s="49" t="str">
        <f t="shared" si="20"/>
        <v/>
      </c>
    </row>
    <row r="632" spans="1:5" x14ac:dyDescent="0.2">
      <c r="A632" s="49" t="str">
        <f>IF('Activos de Informacion'!Z627="MUY ALTA",4,IF('Activos de Informacion'!Z627="ALTA",3,IF('Activos de Informacion'!Z627="MEDIA",2,IF('Activos de Informacion'!Z627="BAJA",1,""))))</f>
        <v/>
      </c>
      <c r="B632" s="49" t="str">
        <f>IF('Activos de Informacion'!AD627="MUY ALTA",4,IF('Activos de Informacion'!AD627="ALTA",3,IF('Activos de Informacion'!AD627="MEDIA",2,IF('Activos de Informacion'!AD627="BAJA",1,""))))</f>
        <v/>
      </c>
      <c r="C632" s="49" t="str">
        <f>IF('Activos de Informacion'!AG627="MUY ALTA",4,IF('Activos de Informacion'!AG627="ALTA",3,IF('Activos de Informacion'!AG627="MEDIA",2,IF('Activos de Informacion'!AG627="BAJA",1,""))))</f>
        <v/>
      </c>
      <c r="D632" s="49">
        <f t="shared" si="19"/>
        <v>0</v>
      </c>
      <c r="E632" s="49" t="str">
        <f t="shared" si="20"/>
        <v/>
      </c>
    </row>
    <row r="633" spans="1:5" x14ac:dyDescent="0.2">
      <c r="A633" s="49" t="str">
        <f>IF('Activos de Informacion'!Z628="MUY ALTA",4,IF('Activos de Informacion'!Z628="ALTA",3,IF('Activos de Informacion'!Z628="MEDIA",2,IF('Activos de Informacion'!Z628="BAJA",1,""))))</f>
        <v/>
      </c>
      <c r="B633" s="49" t="str">
        <f>IF('Activos de Informacion'!AD628="MUY ALTA",4,IF('Activos de Informacion'!AD628="ALTA",3,IF('Activos de Informacion'!AD628="MEDIA",2,IF('Activos de Informacion'!AD628="BAJA",1,""))))</f>
        <v/>
      </c>
      <c r="C633" s="49" t="str">
        <f>IF('Activos de Informacion'!AG628="MUY ALTA",4,IF('Activos de Informacion'!AG628="ALTA",3,IF('Activos de Informacion'!AG628="MEDIA",2,IF('Activos de Informacion'!AG628="BAJA",1,""))))</f>
        <v/>
      </c>
      <c r="D633" s="49">
        <f t="shared" si="19"/>
        <v>0</v>
      </c>
      <c r="E633" s="49" t="str">
        <f t="shared" si="20"/>
        <v/>
      </c>
    </row>
    <row r="634" spans="1:5" x14ac:dyDescent="0.2">
      <c r="A634" s="49" t="str">
        <f>IF('Activos de Informacion'!Z629="MUY ALTA",4,IF('Activos de Informacion'!Z629="ALTA",3,IF('Activos de Informacion'!Z629="MEDIA",2,IF('Activos de Informacion'!Z629="BAJA",1,""))))</f>
        <v/>
      </c>
      <c r="B634" s="49" t="str">
        <f>IF('Activos de Informacion'!AD629="MUY ALTA",4,IF('Activos de Informacion'!AD629="ALTA",3,IF('Activos de Informacion'!AD629="MEDIA",2,IF('Activos de Informacion'!AD629="BAJA",1,""))))</f>
        <v/>
      </c>
      <c r="C634" s="49" t="str">
        <f>IF('Activos de Informacion'!AG629="MUY ALTA",4,IF('Activos de Informacion'!AG629="ALTA",3,IF('Activos de Informacion'!AG629="MEDIA",2,IF('Activos de Informacion'!AG629="BAJA",1,""))))</f>
        <v/>
      </c>
      <c r="D634" s="49">
        <f t="shared" si="19"/>
        <v>0</v>
      </c>
      <c r="E634" s="49" t="str">
        <f t="shared" si="20"/>
        <v/>
      </c>
    </row>
    <row r="635" spans="1:5" x14ac:dyDescent="0.2">
      <c r="A635" s="49" t="str">
        <f>IF('Activos de Informacion'!Z630="MUY ALTA",4,IF('Activos de Informacion'!Z630="ALTA",3,IF('Activos de Informacion'!Z630="MEDIA",2,IF('Activos de Informacion'!Z630="BAJA",1,""))))</f>
        <v/>
      </c>
      <c r="B635" s="49" t="str">
        <f>IF('Activos de Informacion'!AD630="MUY ALTA",4,IF('Activos de Informacion'!AD630="ALTA",3,IF('Activos de Informacion'!AD630="MEDIA",2,IF('Activos de Informacion'!AD630="BAJA",1,""))))</f>
        <v/>
      </c>
      <c r="C635" s="49" t="str">
        <f>IF('Activos de Informacion'!AG630="MUY ALTA",4,IF('Activos de Informacion'!AG630="ALTA",3,IF('Activos de Informacion'!AG630="MEDIA",2,IF('Activos de Informacion'!AG630="BAJA",1,""))))</f>
        <v/>
      </c>
      <c r="D635" s="49">
        <f t="shared" si="19"/>
        <v>0</v>
      </c>
      <c r="E635" s="49" t="str">
        <f t="shared" si="20"/>
        <v/>
      </c>
    </row>
    <row r="636" spans="1:5" x14ac:dyDescent="0.2">
      <c r="A636" s="49" t="str">
        <f>IF('Activos de Informacion'!Z631="MUY ALTA",4,IF('Activos de Informacion'!Z631="ALTA",3,IF('Activos de Informacion'!Z631="MEDIA",2,IF('Activos de Informacion'!Z631="BAJA",1,""))))</f>
        <v/>
      </c>
      <c r="B636" s="49" t="str">
        <f>IF('Activos de Informacion'!AD631="MUY ALTA",4,IF('Activos de Informacion'!AD631="ALTA",3,IF('Activos de Informacion'!AD631="MEDIA",2,IF('Activos de Informacion'!AD631="BAJA",1,""))))</f>
        <v/>
      </c>
      <c r="C636" s="49" t="str">
        <f>IF('Activos de Informacion'!AG631="MUY ALTA",4,IF('Activos de Informacion'!AG631="ALTA",3,IF('Activos de Informacion'!AG631="MEDIA",2,IF('Activos de Informacion'!AG631="BAJA",1,""))))</f>
        <v/>
      </c>
      <c r="D636" s="49">
        <f t="shared" si="19"/>
        <v>0</v>
      </c>
      <c r="E636" s="49" t="str">
        <f t="shared" si="20"/>
        <v/>
      </c>
    </row>
    <row r="637" spans="1:5" x14ac:dyDescent="0.2">
      <c r="A637" s="49" t="str">
        <f>IF('Activos de Informacion'!Z632="MUY ALTA",4,IF('Activos de Informacion'!Z632="ALTA",3,IF('Activos de Informacion'!Z632="MEDIA",2,IF('Activos de Informacion'!Z632="BAJA",1,""))))</f>
        <v/>
      </c>
      <c r="B637" s="49" t="str">
        <f>IF('Activos de Informacion'!AD632="MUY ALTA",4,IF('Activos de Informacion'!AD632="ALTA",3,IF('Activos de Informacion'!AD632="MEDIA",2,IF('Activos de Informacion'!AD632="BAJA",1,""))))</f>
        <v/>
      </c>
      <c r="C637" s="49" t="str">
        <f>IF('Activos de Informacion'!AG632="MUY ALTA",4,IF('Activos de Informacion'!AG632="ALTA",3,IF('Activos de Informacion'!AG632="MEDIA",2,IF('Activos de Informacion'!AG632="BAJA",1,""))))</f>
        <v/>
      </c>
      <c r="D637" s="49">
        <f t="shared" si="19"/>
        <v>0</v>
      </c>
      <c r="E637" s="49" t="str">
        <f t="shared" si="20"/>
        <v/>
      </c>
    </row>
    <row r="638" spans="1:5" x14ac:dyDescent="0.2">
      <c r="A638" s="49" t="str">
        <f>IF('Activos de Informacion'!Z633="MUY ALTA",4,IF('Activos de Informacion'!Z633="ALTA",3,IF('Activos de Informacion'!Z633="MEDIA",2,IF('Activos de Informacion'!Z633="BAJA",1,""))))</f>
        <v/>
      </c>
      <c r="B638" s="49" t="str">
        <f>IF('Activos de Informacion'!AD633="MUY ALTA",4,IF('Activos de Informacion'!AD633="ALTA",3,IF('Activos de Informacion'!AD633="MEDIA",2,IF('Activos de Informacion'!AD633="BAJA",1,""))))</f>
        <v/>
      </c>
      <c r="C638" s="49" t="str">
        <f>IF('Activos de Informacion'!AG633="MUY ALTA",4,IF('Activos de Informacion'!AG633="ALTA",3,IF('Activos de Informacion'!AG633="MEDIA",2,IF('Activos de Informacion'!AG633="BAJA",1,""))))</f>
        <v/>
      </c>
      <c r="D638" s="49">
        <f t="shared" si="19"/>
        <v>0</v>
      </c>
      <c r="E638" s="49" t="str">
        <f t="shared" si="20"/>
        <v/>
      </c>
    </row>
    <row r="639" spans="1:5" x14ac:dyDescent="0.2">
      <c r="A639" s="49" t="str">
        <f>IF('Activos de Informacion'!Z634="MUY ALTA",4,IF('Activos de Informacion'!Z634="ALTA",3,IF('Activos de Informacion'!Z634="MEDIA",2,IF('Activos de Informacion'!Z634="BAJA",1,""))))</f>
        <v/>
      </c>
      <c r="B639" s="49" t="str">
        <f>IF('Activos de Informacion'!AD634="MUY ALTA",4,IF('Activos de Informacion'!AD634="ALTA",3,IF('Activos de Informacion'!AD634="MEDIA",2,IF('Activos de Informacion'!AD634="BAJA",1,""))))</f>
        <v/>
      </c>
      <c r="C639" s="49" t="str">
        <f>IF('Activos de Informacion'!AG634="MUY ALTA",4,IF('Activos de Informacion'!AG634="ALTA",3,IF('Activos de Informacion'!AG634="MEDIA",2,IF('Activos de Informacion'!AG634="BAJA",1,""))))</f>
        <v/>
      </c>
      <c r="D639" s="49">
        <f t="shared" si="19"/>
        <v>0</v>
      </c>
      <c r="E639" s="49" t="str">
        <f t="shared" si="20"/>
        <v/>
      </c>
    </row>
    <row r="640" spans="1:5" x14ac:dyDescent="0.2">
      <c r="A640" s="49" t="str">
        <f>IF('Activos de Informacion'!Z635="MUY ALTA",4,IF('Activos de Informacion'!Z635="ALTA",3,IF('Activos de Informacion'!Z635="MEDIA",2,IF('Activos de Informacion'!Z635="BAJA",1,""))))</f>
        <v/>
      </c>
      <c r="B640" s="49" t="str">
        <f>IF('Activos de Informacion'!AD635="MUY ALTA",4,IF('Activos de Informacion'!AD635="ALTA",3,IF('Activos de Informacion'!AD635="MEDIA",2,IF('Activos de Informacion'!AD635="BAJA",1,""))))</f>
        <v/>
      </c>
      <c r="C640" s="49" t="str">
        <f>IF('Activos de Informacion'!AG635="MUY ALTA",4,IF('Activos de Informacion'!AG635="ALTA",3,IF('Activos de Informacion'!AG635="MEDIA",2,IF('Activos de Informacion'!AG635="BAJA",1,""))))</f>
        <v/>
      </c>
      <c r="D640" s="49">
        <f t="shared" si="19"/>
        <v>0</v>
      </c>
      <c r="E640" s="49" t="str">
        <f t="shared" si="20"/>
        <v/>
      </c>
    </row>
    <row r="641" spans="1:5" x14ac:dyDescent="0.2">
      <c r="A641" s="49" t="str">
        <f>IF('Activos de Informacion'!Z636="MUY ALTA",4,IF('Activos de Informacion'!Z636="ALTA",3,IF('Activos de Informacion'!Z636="MEDIA",2,IF('Activos de Informacion'!Z636="BAJA",1,""))))</f>
        <v/>
      </c>
      <c r="B641" s="49" t="str">
        <f>IF('Activos de Informacion'!AD636="MUY ALTA",4,IF('Activos de Informacion'!AD636="ALTA",3,IF('Activos de Informacion'!AD636="MEDIA",2,IF('Activos de Informacion'!AD636="BAJA",1,""))))</f>
        <v/>
      </c>
      <c r="C641" s="49" t="str">
        <f>IF('Activos de Informacion'!AG636="MUY ALTA",4,IF('Activos de Informacion'!AG636="ALTA",3,IF('Activos de Informacion'!AG636="MEDIA",2,IF('Activos de Informacion'!AG636="BAJA",1,""))))</f>
        <v/>
      </c>
      <c r="D641" s="49">
        <f t="shared" si="19"/>
        <v>0</v>
      </c>
      <c r="E641" s="49" t="str">
        <f t="shared" si="20"/>
        <v/>
      </c>
    </row>
    <row r="642" spans="1:5" x14ac:dyDescent="0.2">
      <c r="A642" s="49" t="str">
        <f>IF('Activos de Informacion'!Z637="MUY ALTA",4,IF('Activos de Informacion'!Z637="ALTA",3,IF('Activos de Informacion'!Z637="MEDIA",2,IF('Activos de Informacion'!Z637="BAJA",1,""))))</f>
        <v/>
      </c>
      <c r="B642" s="49" t="str">
        <f>IF('Activos de Informacion'!AD637="MUY ALTA",4,IF('Activos de Informacion'!AD637="ALTA",3,IF('Activos de Informacion'!AD637="MEDIA",2,IF('Activos de Informacion'!AD637="BAJA",1,""))))</f>
        <v/>
      </c>
      <c r="C642" s="49" t="str">
        <f>IF('Activos de Informacion'!AG637="MUY ALTA",4,IF('Activos de Informacion'!AG637="ALTA",3,IF('Activos de Informacion'!AG637="MEDIA",2,IF('Activos de Informacion'!AG637="BAJA",1,""))))</f>
        <v/>
      </c>
      <c r="D642" s="49">
        <f t="shared" si="19"/>
        <v>0</v>
      </c>
      <c r="E642" s="49" t="str">
        <f t="shared" si="20"/>
        <v/>
      </c>
    </row>
    <row r="643" spans="1:5" x14ac:dyDescent="0.2">
      <c r="A643" s="49" t="str">
        <f>IF('Activos de Informacion'!Z638="MUY ALTA",4,IF('Activos de Informacion'!Z638="ALTA",3,IF('Activos de Informacion'!Z638="MEDIA",2,IF('Activos de Informacion'!Z638="BAJA",1,""))))</f>
        <v/>
      </c>
      <c r="B643" s="49" t="str">
        <f>IF('Activos de Informacion'!AD638="MUY ALTA",4,IF('Activos de Informacion'!AD638="ALTA",3,IF('Activos de Informacion'!AD638="MEDIA",2,IF('Activos de Informacion'!AD638="BAJA",1,""))))</f>
        <v/>
      </c>
      <c r="C643" s="49" t="str">
        <f>IF('Activos de Informacion'!AG638="MUY ALTA",4,IF('Activos de Informacion'!AG638="ALTA",3,IF('Activos de Informacion'!AG638="MEDIA",2,IF('Activos de Informacion'!AG638="BAJA",1,""))))</f>
        <v/>
      </c>
      <c r="D643" s="49">
        <f t="shared" ref="D643:D706" si="21">+MAX(A643:C643)</f>
        <v>0</v>
      </c>
      <c r="E643" s="49" t="str">
        <f t="shared" ref="E643:E706" si="22">+IFERROR(VLOOKUP(D643,$G$2:$H$5,2,FALSE),"")</f>
        <v/>
      </c>
    </row>
    <row r="644" spans="1:5" x14ac:dyDescent="0.2">
      <c r="A644" s="49" t="str">
        <f>IF('Activos de Informacion'!Z639="MUY ALTA",4,IF('Activos de Informacion'!Z639="ALTA",3,IF('Activos de Informacion'!Z639="MEDIA",2,IF('Activos de Informacion'!Z639="BAJA",1,""))))</f>
        <v/>
      </c>
      <c r="B644" s="49" t="str">
        <f>IF('Activos de Informacion'!AD639="MUY ALTA",4,IF('Activos de Informacion'!AD639="ALTA",3,IF('Activos de Informacion'!AD639="MEDIA",2,IF('Activos de Informacion'!AD639="BAJA",1,""))))</f>
        <v/>
      </c>
      <c r="C644" s="49" t="str">
        <f>IF('Activos de Informacion'!AG639="MUY ALTA",4,IF('Activos de Informacion'!AG639="ALTA",3,IF('Activos de Informacion'!AG639="MEDIA",2,IF('Activos de Informacion'!AG639="BAJA",1,""))))</f>
        <v/>
      </c>
      <c r="D644" s="49">
        <f t="shared" si="21"/>
        <v>0</v>
      </c>
      <c r="E644" s="49" t="str">
        <f t="shared" si="22"/>
        <v/>
      </c>
    </row>
    <row r="645" spans="1:5" x14ac:dyDescent="0.2">
      <c r="A645" s="49" t="str">
        <f>IF('Activos de Informacion'!Z640="MUY ALTA",4,IF('Activos de Informacion'!Z640="ALTA",3,IF('Activos de Informacion'!Z640="MEDIA",2,IF('Activos de Informacion'!Z640="BAJA",1,""))))</f>
        <v/>
      </c>
      <c r="B645" s="49" t="str">
        <f>IF('Activos de Informacion'!AD640="MUY ALTA",4,IF('Activos de Informacion'!AD640="ALTA",3,IF('Activos de Informacion'!AD640="MEDIA",2,IF('Activos de Informacion'!AD640="BAJA",1,""))))</f>
        <v/>
      </c>
      <c r="C645" s="49" t="str">
        <f>IF('Activos de Informacion'!AG640="MUY ALTA",4,IF('Activos de Informacion'!AG640="ALTA",3,IF('Activos de Informacion'!AG640="MEDIA",2,IF('Activos de Informacion'!AG640="BAJA",1,""))))</f>
        <v/>
      </c>
      <c r="D645" s="49">
        <f t="shared" si="21"/>
        <v>0</v>
      </c>
      <c r="E645" s="49" t="str">
        <f t="shared" si="22"/>
        <v/>
      </c>
    </row>
    <row r="646" spans="1:5" x14ac:dyDescent="0.2">
      <c r="A646" s="49" t="str">
        <f>IF('Activos de Informacion'!Z641="MUY ALTA",4,IF('Activos de Informacion'!Z641="ALTA",3,IF('Activos de Informacion'!Z641="MEDIA",2,IF('Activos de Informacion'!Z641="BAJA",1,""))))</f>
        <v/>
      </c>
      <c r="B646" s="49" t="str">
        <f>IF('Activos de Informacion'!AD641="MUY ALTA",4,IF('Activos de Informacion'!AD641="ALTA",3,IF('Activos de Informacion'!AD641="MEDIA",2,IF('Activos de Informacion'!AD641="BAJA",1,""))))</f>
        <v/>
      </c>
      <c r="C646" s="49" t="str">
        <f>IF('Activos de Informacion'!AG641="MUY ALTA",4,IF('Activos de Informacion'!AG641="ALTA",3,IF('Activos de Informacion'!AG641="MEDIA",2,IF('Activos de Informacion'!AG641="BAJA",1,""))))</f>
        <v/>
      </c>
      <c r="D646" s="49">
        <f t="shared" si="21"/>
        <v>0</v>
      </c>
      <c r="E646" s="49" t="str">
        <f t="shared" si="22"/>
        <v/>
      </c>
    </row>
    <row r="647" spans="1:5" x14ac:dyDescent="0.2">
      <c r="A647" s="49" t="str">
        <f>IF('Activos de Informacion'!Z642="MUY ALTA",4,IF('Activos de Informacion'!Z642="ALTA",3,IF('Activos de Informacion'!Z642="MEDIA",2,IF('Activos de Informacion'!Z642="BAJA",1,""))))</f>
        <v/>
      </c>
      <c r="B647" s="49" t="str">
        <f>IF('Activos de Informacion'!AD642="MUY ALTA",4,IF('Activos de Informacion'!AD642="ALTA",3,IF('Activos de Informacion'!AD642="MEDIA",2,IF('Activos de Informacion'!AD642="BAJA",1,""))))</f>
        <v/>
      </c>
      <c r="C647" s="49" t="str">
        <f>IF('Activos de Informacion'!AG642="MUY ALTA",4,IF('Activos de Informacion'!AG642="ALTA",3,IF('Activos de Informacion'!AG642="MEDIA",2,IF('Activos de Informacion'!AG642="BAJA",1,""))))</f>
        <v/>
      </c>
      <c r="D647" s="49">
        <f t="shared" si="21"/>
        <v>0</v>
      </c>
      <c r="E647" s="49" t="str">
        <f t="shared" si="22"/>
        <v/>
      </c>
    </row>
    <row r="648" spans="1:5" x14ac:dyDescent="0.2">
      <c r="A648" s="49" t="str">
        <f>IF('Activos de Informacion'!Z643="MUY ALTA",4,IF('Activos de Informacion'!Z643="ALTA",3,IF('Activos de Informacion'!Z643="MEDIA",2,IF('Activos de Informacion'!Z643="BAJA",1,""))))</f>
        <v/>
      </c>
      <c r="B648" s="49" t="str">
        <f>IF('Activos de Informacion'!AD643="MUY ALTA",4,IF('Activos de Informacion'!AD643="ALTA",3,IF('Activos de Informacion'!AD643="MEDIA",2,IF('Activos de Informacion'!AD643="BAJA",1,""))))</f>
        <v/>
      </c>
      <c r="C648" s="49" t="str">
        <f>IF('Activos de Informacion'!AG643="MUY ALTA",4,IF('Activos de Informacion'!AG643="ALTA",3,IF('Activos de Informacion'!AG643="MEDIA",2,IF('Activos de Informacion'!AG643="BAJA",1,""))))</f>
        <v/>
      </c>
      <c r="D648" s="49">
        <f t="shared" si="21"/>
        <v>0</v>
      </c>
      <c r="E648" s="49" t="str">
        <f t="shared" si="22"/>
        <v/>
      </c>
    </row>
    <row r="649" spans="1:5" x14ac:dyDescent="0.2">
      <c r="A649" s="49" t="str">
        <f>IF('Activos de Informacion'!Z644="MUY ALTA",4,IF('Activos de Informacion'!Z644="ALTA",3,IF('Activos de Informacion'!Z644="MEDIA",2,IF('Activos de Informacion'!Z644="BAJA",1,""))))</f>
        <v/>
      </c>
      <c r="B649" s="49" t="str">
        <f>IF('Activos de Informacion'!AD644="MUY ALTA",4,IF('Activos de Informacion'!AD644="ALTA",3,IF('Activos de Informacion'!AD644="MEDIA",2,IF('Activos de Informacion'!AD644="BAJA",1,""))))</f>
        <v/>
      </c>
      <c r="C649" s="49" t="str">
        <f>IF('Activos de Informacion'!AG644="MUY ALTA",4,IF('Activos de Informacion'!AG644="ALTA",3,IF('Activos de Informacion'!AG644="MEDIA",2,IF('Activos de Informacion'!AG644="BAJA",1,""))))</f>
        <v/>
      </c>
      <c r="D649" s="49">
        <f t="shared" si="21"/>
        <v>0</v>
      </c>
      <c r="E649" s="49" t="str">
        <f t="shared" si="22"/>
        <v/>
      </c>
    </row>
    <row r="650" spans="1:5" x14ac:dyDescent="0.2">
      <c r="A650" s="49" t="str">
        <f>IF('Activos de Informacion'!Z645="MUY ALTA",4,IF('Activos de Informacion'!Z645="ALTA",3,IF('Activos de Informacion'!Z645="MEDIA",2,IF('Activos de Informacion'!Z645="BAJA",1,""))))</f>
        <v/>
      </c>
      <c r="B650" s="49" t="str">
        <f>IF('Activos de Informacion'!AD645="MUY ALTA",4,IF('Activos de Informacion'!AD645="ALTA",3,IF('Activos de Informacion'!AD645="MEDIA",2,IF('Activos de Informacion'!AD645="BAJA",1,""))))</f>
        <v/>
      </c>
      <c r="C650" s="49" t="str">
        <f>IF('Activos de Informacion'!AG645="MUY ALTA",4,IF('Activos de Informacion'!AG645="ALTA",3,IF('Activos de Informacion'!AG645="MEDIA",2,IF('Activos de Informacion'!AG645="BAJA",1,""))))</f>
        <v/>
      </c>
      <c r="D650" s="49">
        <f t="shared" si="21"/>
        <v>0</v>
      </c>
      <c r="E650" s="49" t="str">
        <f t="shared" si="22"/>
        <v/>
      </c>
    </row>
    <row r="651" spans="1:5" x14ac:dyDescent="0.2">
      <c r="A651" s="49" t="str">
        <f>IF('Activos de Informacion'!Z646="MUY ALTA",4,IF('Activos de Informacion'!Z646="ALTA",3,IF('Activos de Informacion'!Z646="MEDIA",2,IF('Activos de Informacion'!Z646="BAJA",1,""))))</f>
        <v/>
      </c>
      <c r="B651" s="49" t="str">
        <f>IF('Activos de Informacion'!AD646="MUY ALTA",4,IF('Activos de Informacion'!AD646="ALTA",3,IF('Activos de Informacion'!AD646="MEDIA",2,IF('Activos de Informacion'!AD646="BAJA",1,""))))</f>
        <v/>
      </c>
      <c r="C651" s="49" t="str">
        <f>IF('Activos de Informacion'!AG646="MUY ALTA",4,IF('Activos de Informacion'!AG646="ALTA",3,IF('Activos de Informacion'!AG646="MEDIA",2,IF('Activos de Informacion'!AG646="BAJA",1,""))))</f>
        <v/>
      </c>
      <c r="D651" s="49">
        <f t="shared" si="21"/>
        <v>0</v>
      </c>
      <c r="E651" s="49" t="str">
        <f t="shared" si="22"/>
        <v/>
      </c>
    </row>
    <row r="652" spans="1:5" x14ac:dyDescent="0.2">
      <c r="A652" s="49" t="str">
        <f>IF('Activos de Informacion'!Z647="MUY ALTA",4,IF('Activos de Informacion'!Z647="ALTA",3,IF('Activos de Informacion'!Z647="MEDIA",2,IF('Activos de Informacion'!Z647="BAJA",1,""))))</f>
        <v/>
      </c>
      <c r="B652" s="49" t="str">
        <f>IF('Activos de Informacion'!AD647="MUY ALTA",4,IF('Activos de Informacion'!AD647="ALTA",3,IF('Activos de Informacion'!AD647="MEDIA",2,IF('Activos de Informacion'!AD647="BAJA",1,""))))</f>
        <v/>
      </c>
      <c r="C652" s="49" t="str">
        <f>IF('Activos de Informacion'!AG647="MUY ALTA",4,IF('Activos de Informacion'!AG647="ALTA",3,IF('Activos de Informacion'!AG647="MEDIA",2,IF('Activos de Informacion'!AG647="BAJA",1,""))))</f>
        <v/>
      </c>
      <c r="D652" s="49">
        <f t="shared" si="21"/>
        <v>0</v>
      </c>
      <c r="E652" s="49" t="str">
        <f t="shared" si="22"/>
        <v/>
      </c>
    </row>
    <row r="653" spans="1:5" x14ac:dyDescent="0.2">
      <c r="A653" s="49" t="str">
        <f>IF('Activos de Informacion'!Z648="MUY ALTA",4,IF('Activos de Informacion'!Z648="ALTA",3,IF('Activos de Informacion'!Z648="MEDIA",2,IF('Activos de Informacion'!Z648="BAJA",1,""))))</f>
        <v/>
      </c>
      <c r="B653" s="49" t="str">
        <f>IF('Activos de Informacion'!AD648="MUY ALTA",4,IF('Activos de Informacion'!AD648="ALTA",3,IF('Activos de Informacion'!AD648="MEDIA",2,IF('Activos de Informacion'!AD648="BAJA",1,""))))</f>
        <v/>
      </c>
      <c r="C653" s="49" t="str">
        <f>IF('Activos de Informacion'!AG648="MUY ALTA",4,IF('Activos de Informacion'!AG648="ALTA",3,IF('Activos de Informacion'!AG648="MEDIA",2,IF('Activos de Informacion'!AG648="BAJA",1,""))))</f>
        <v/>
      </c>
      <c r="D653" s="49">
        <f t="shared" si="21"/>
        <v>0</v>
      </c>
      <c r="E653" s="49" t="str">
        <f t="shared" si="22"/>
        <v/>
      </c>
    </row>
    <row r="654" spans="1:5" x14ac:dyDescent="0.2">
      <c r="A654" s="49" t="str">
        <f>IF('Activos de Informacion'!Z649="MUY ALTA",4,IF('Activos de Informacion'!Z649="ALTA",3,IF('Activos de Informacion'!Z649="MEDIA",2,IF('Activos de Informacion'!Z649="BAJA",1,""))))</f>
        <v/>
      </c>
      <c r="B654" s="49" t="str">
        <f>IF('Activos de Informacion'!AD649="MUY ALTA",4,IF('Activos de Informacion'!AD649="ALTA",3,IF('Activos de Informacion'!AD649="MEDIA",2,IF('Activos de Informacion'!AD649="BAJA",1,""))))</f>
        <v/>
      </c>
      <c r="C654" s="49" t="str">
        <f>IF('Activos de Informacion'!AG649="MUY ALTA",4,IF('Activos de Informacion'!AG649="ALTA",3,IF('Activos de Informacion'!AG649="MEDIA",2,IF('Activos de Informacion'!AG649="BAJA",1,""))))</f>
        <v/>
      </c>
      <c r="D654" s="49">
        <f t="shared" si="21"/>
        <v>0</v>
      </c>
      <c r="E654" s="49" t="str">
        <f t="shared" si="22"/>
        <v/>
      </c>
    </row>
    <row r="655" spans="1:5" x14ac:dyDescent="0.2">
      <c r="A655" s="49" t="str">
        <f>IF('Activos de Informacion'!Z650="MUY ALTA",4,IF('Activos de Informacion'!Z650="ALTA",3,IF('Activos de Informacion'!Z650="MEDIA",2,IF('Activos de Informacion'!Z650="BAJA",1,""))))</f>
        <v/>
      </c>
      <c r="B655" s="49" t="str">
        <f>IF('Activos de Informacion'!AD650="MUY ALTA",4,IF('Activos de Informacion'!AD650="ALTA",3,IF('Activos de Informacion'!AD650="MEDIA",2,IF('Activos de Informacion'!AD650="BAJA",1,""))))</f>
        <v/>
      </c>
      <c r="C655" s="49" t="str">
        <f>IF('Activos de Informacion'!AG650="MUY ALTA",4,IF('Activos de Informacion'!AG650="ALTA",3,IF('Activos de Informacion'!AG650="MEDIA",2,IF('Activos de Informacion'!AG650="BAJA",1,""))))</f>
        <v/>
      </c>
      <c r="D655" s="49">
        <f t="shared" si="21"/>
        <v>0</v>
      </c>
      <c r="E655" s="49" t="str">
        <f t="shared" si="22"/>
        <v/>
      </c>
    </row>
    <row r="656" spans="1:5" x14ac:dyDescent="0.2">
      <c r="A656" s="49" t="str">
        <f>IF('Activos de Informacion'!Z651="MUY ALTA",4,IF('Activos de Informacion'!Z651="ALTA",3,IF('Activos de Informacion'!Z651="MEDIA",2,IF('Activos de Informacion'!Z651="BAJA",1,""))))</f>
        <v/>
      </c>
      <c r="B656" s="49" t="str">
        <f>IF('Activos de Informacion'!AD651="MUY ALTA",4,IF('Activos de Informacion'!AD651="ALTA",3,IF('Activos de Informacion'!AD651="MEDIA",2,IF('Activos de Informacion'!AD651="BAJA",1,""))))</f>
        <v/>
      </c>
      <c r="C656" s="49" t="str">
        <f>IF('Activos de Informacion'!AG651="MUY ALTA",4,IF('Activos de Informacion'!AG651="ALTA",3,IF('Activos de Informacion'!AG651="MEDIA",2,IF('Activos de Informacion'!AG651="BAJA",1,""))))</f>
        <v/>
      </c>
      <c r="D656" s="49">
        <f t="shared" si="21"/>
        <v>0</v>
      </c>
      <c r="E656" s="49" t="str">
        <f t="shared" si="22"/>
        <v/>
      </c>
    </row>
    <row r="657" spans="1:5" x14ac:dyDescent="0.2">
      <c r="A657" s="49" t="str">
        <f>IF('Activos de Informacion'!Z652="MUY ALTA",4,IF('Activos de Informacion'!Z652="ALTA",3,IF('Activos de Informacion'!Z652="MEDIA",2,IF('Activos de Informacion'!Z652="BAJA",1,""))))</f>
        <v/>
      </c>
      <c r="B657" s="49" t="str">
        <f>IF('Activos de Informacion'!AD652="MUY ALTA",4,IF('Activos de Informacion'!AD652="ALTA",3,IF('Activos de Informacion'!AD652="MEDIA",2,IF('Activos de Informacion'!AD652="BAJA",1,""))))</f>
        <v/>
      </c>
      <c r="C657" s="49" t="str">
        <f>IF('Activos de Informacion'!AG652="MUY ALTA",4,IF('Activos de Informacion'!AG652="ALTA",3,IF('Activos de Informacion'!AG652="MEDIA",2,IF('Activos de Informacion'!AG652="BAJA",1,""))))</f>
        <v/>
      </c>
      <c r="D657" s="49">
        <f t="shared" si="21"/>
        <v>0</v>
      </c>
      <c r="E657" s="49" t="str">
        <f t="shared" si="22"/>
        <v/>
      </c>
    </row>
    <row r="658" spans="1:5" x14ac:dyDescent="0.2">
      <c r="A658" s="49" t="str">
        <f>IF('Activos de Informacion'!Z653="MUY ALTA",4,IF('Activos de Informacion'!Z653="ALTA",3,IF('Activos de Informacion'!Z653="MEDIA",2,IF('Activos de Informacion'!Z653="BAJA",1,""))))</f>
        <v/>
      </c>
      <c r="B658" s="49" t="str">
        <f>IF('Activos de Informacion'!AD653="MUY ALTA",4,IF('Activos de Informacion'!AD653="ALTA",3,IF('Activos de Informacion'!AD653="MEDIA",2,IF('Activos de Informacion'!AD653="BAJA",1,""))))</f>
        <v/>
      </c>
      <c r="C658" s="49" t="str">
        <f>IF('Activos de Informacion'!AG653="MUY ALTA",4,IF('Activos de Informacion'!AG653="ALTA",3,IF('Activos de Informacion'!AG653="MEDIA",2,IF('Activos de Informacion'!AG653="BAJA",1,""))))</f>
        <v/>
      </c>
      <c r="D658" s="49">
        <f t="shared" si="21"/>
        <v>0</v>
      </c>
      <c r="E658" s="49" t="str">
        <f t="shared" si="22"/>
        <v/>
      </c>
    </row>
    <row r="659" spans="1:5" x14ac:dyDescent="0.2">
      <c r="A659" s="49" t="str">
        <f>IF('Activos de Informacion'!Z654="MUY ALTA",4,IF('Activos de Informacion'!Z654="ALTA",3,IF('Activos de Informacion'!Z654="MEDIA",2,IF('Activos de Informacion'!Z654="BAJA",1,""))))</f>
        <v/>
      </c>
      <c r="B659" s="49" t="str">
        <f>IF('Activos de Informacion'!AD654="MUY ALTA",4,IF('Activos de Informacion'!AD654="ALTA",3,IF('Activos de Informacion'!AD654="MEDIA",2,IF('Activos de Informacion'!AD654="BAJA",1,""))))</f>
        <v/>
      </c>
      <c r="C659" s="49" t="str">
        <f>IF('Activos de Informacion'!AG654="MUY ALTA",4,IF('Activos de Informacion'!AG654="ALTA",3,IF('Activos de Informacion'!AG654="MEDIA",2,IF('Activos de Informacion'!AG654="BAJA",1,""))))</f>
        <v/>
      </c>
      <c r="D659" s="49">
        <f t="shared" si="21"/>
        <v>0</v>
      </c>
      <c r="E659" s="49" t="str">
        <f t="shared" si="22"/>
        <v/>
      </c>
    </row>
    <row r="660" spans="1:5" x14ac:dyDescent="0.2">
      <c r="A660" s="49" t="str">
        <f>IF('Activos de Informacion'!Z655="MUY ALTA",4,IF('Activos de Informacion'!Z655="ALTA",3,IF('Activos de Informacion'!Z655="MEDIA",2,IF('Activos de Informacion'!Z655="BAJA",1,""))))</f>
        <v/>
      </c>
      <c r="B660" s="49" t="str">
        <f>IF('Activos de Informacion'!AD655="MUY ALTA",4,IF('Activos de Informacion'!AD655="ALTA",3,IF('Activos de Informacion'!AD655="MEDIA",2,IF('Activos de Informacion'!AD655="BAJA",1,""))))</f>
        <v/>
      </c>
      <c r="C660" s="49" t="str">
        <f>IF('Activos de Informacion'!AG655="MUY ALTA",4,IF('Activos de Informacion'!AG655="ALTA",3,IF('Activos de Informacion'!AG655="MEDIA",2,IF('Activos de Informacion'!AG655="BAJA",1,""))))</f>
        <v/>
      </c>
      <c r="D660" s="49">
        <f t="shared" si="21"/>
        <v>0</v>
      </c>
      <c r="E660" s="49" t="str">
        <f t="shared" si="22"/>
        <v/>
      </c>
    </row>
    <row r="661" spans="1:5" x14ac:dyDescent="0.2">
      <c r="A661" s="49" t="str">
        <f>IF('Activos de Informacion'!Z656="MUY ALTA",4,IF('Activos de Informacion'!Z656="ALTA",3,IF('Activos de Informacion'!Z656="MEDIA",2,IF('Activos de Informacion'!Z656="BAJA",1,""))))</f>
        <v/>
      </c>
      <c r="B661" s="49" t="str">
        <f>IF('Activos de Informacion'!AD656="MUY ALTA",4,IF('Activos de Informacion'!AD656="ALTA",3,IF('Activos de Informacion'!AD656="MEDIA",2,IF('Activos de Informacion'!AD656="BAJA",1,""))))</f>
        <v/>
      </c>
      <c r="C661" s="49" t="str">
        <f>IF('Activos de Informacion'!AG656="MUY ALTA",4,IF('Activos de Informacion'!AG656="ALTA",3,IF('Activos de Informacion'!AG656="MEDIA",2,IF('Activos de Informacion'!AG656="BAJA",1,""))))</f>
        <v/>
      </c>
      <c r="D661" s="49">
        <f t="shared" si="21"/>
        <v>0</v>
      </c>
      <c r="E661" s="49" t="str">
        <f t="shared" si="22"/>
        <v/>
      </c>
    </row>
    <row r="662" spans="1:5" x14ac:dyDescent="0.2">
      <c r="A662" s="49" t="str">
        <f>IF('Activos de Informacion'!Z657="MUY ALTA",4,IF('Activos de Informacion'!Z657="ALTA",3,IF('Activos de Informacion'!Z657="MEDIA",2,IF('Activos de Informacion'!Z657="BAJA",1,""))))</f>
        <v/>
      </c>
      <c r="B662" s="49" t="str">
        <f>IF('Activos de Informacion'!AD657="MUY ALTA",4,IF('Activos de Informacion'!AD657="ALTA",3,IF('Activos de Informacion'!AD657="MEDIA",2,IF('Activos de Informacion'!AD657="BAJA",1,""))))</f>
        <v/>
      </c>
      <c r="C662" s="49" t="str">
        <f>IF('Activos de Informacion'!AG657="MUY ALTA",4,IF('Activos de Informacion'!AG657="ALTA",3,IF('Activos de Informacion'!AG657="MEDIA",2,IF('Activos de Informacion'!AG657="BAJA",1,""))))</f>
        <v/>
      </c>
      <c r="D662" s="49">
        <f t="shared" si="21"/>
        <v>0</v>
      </c>
      <c r="E662" s="49" t="str">
        <f t="shared" si="22"/>
        <v/>
      </c>
    </row>
    <row r="663" spans="1:5" x14ac:dyDescent="0.2">
      <c r="A663" s="49" t="str">
        <f>IF('Activos de Informacion'!Z658="MUY ALTA",4,IF('Activos de Informacion'!Z658="ALTA",3,IF('Activos de Informacion'!Z658="MEDIA",2,IF('Activos de Informacion'!Z658="BAJA",1,""))))</f>
        <v/>
      </c>
      <c r="B663" s="49" t="str">
        <f>IF('Activos de Informacion'!AD658="MUY ALTA",4,IF('Activos de Informacion'!AD658="ALTA",3,IF('Activos de Informacion'!AD658="MEDIA",2,IF('Activos de Informacion'!AD658="BAJA",1,""))))</f>
        <v/>
      </c>
      <c r="C663" s="49" t="str">
        <f>IF('Activos de Informacion'!AG658="MUY ALTA",4,IF('Activos de Informacion'!AG658="ALTA",3,IF('Activos de Informacion'!AG658="MEDIA",2,IF('Activos de Informacion'!AG658="BAJA",1,""))))</f>
        <v/>
      </c>
      <c r="D663" s="49">
        <f t="shared" si="21"/>
        <v>0</v>
      </c>
      <c r="E663" s="49" t="str">
        <f t="shared" si="22"/>
        <v/>
      </c>
    </row>
    <row r="664" spans="1:5" x14ac:dyDescent="0.2">
      <c r="A664" s="49" t="str">
        <f>IF('Activos de Informacion'!Z659="MUY ALTA",4,IF('Activos de Informacion'!Z659="ALTA",3,IF('Activos de Informacion'!Z659="MEDIA",2,IF('Activos de Informacion'!Z659="BAJA",1,""))))</f>
        <v/>
      </c>
      <c r="B664" s="49" t="str">
        <f>IF('Activos de Informacion'!AD659="MUY ALTA",4,IF('Activos de Informacion'!AD659="ALTA",3,IF('Activos de Informacion'!AD659="MEDIA",2,IF('Activos de Informacion'!AD659="BAJA",1,""))))</f>
        <v/>
      </c>
      <c r="C664" s="49" t="str">
        <f>IF('Activos de Informacion'!AG659="MUY ALTA",4,IF('Activos de Informacion'!AG659="ALTA",3,IF('Activos de Informacion'!AG659="MEDIA",2,IF('Activos de Informacion'!AG659="BAJA",1,""))))</f>
        <v/>
      </c>
      <c r="D664" s="49">
        <f t="shared" si="21"/>
        <v>0</v>
      </c>
      <c r="E664" s="49" t="str">
        <f t="shared" si="22"/>
        <v/>
      </c>
    </row>
    <row r="665" spans="1:5" x14ac:dyDescent="0.2">
      <c r="A665" s="49" t="str">
        <f>IF('Activos de Informacion'!Z660="MUY ALTA",4,IF('Activos de Informacion'!Z660="ALTA",3,IF('Activos de Informacion'!Z660="MEDIA",2,IF('Activos de Informacion'!Z660="BAJA",1,""))))</f>
        <v/>
      </c>
      <c r="B665" s="49" t="str">
        <f>IF('Activos de Informacion'!AD660="MUY ALTA",4,IF('Activos de Informacion'!AD660="ALTA",3,IF('Activos de Informacion'!AD660="MEDIA",2,IF('Activos de Informacion'!AD660="BAJA",1,""))))</f>
        <v/>
      </c>
      <c r="C665" s="49" t="str">
        <f>IF('Activos de Informacion'!AG660="MUY ALTA",4,IF('Activos de Informacion'!AG660="ALTA",3,IF('Activos de Informacion'!AG660="MEDIA",2,IF('Activos de Informacion'!AG660="BAJA",1,""))))</f>
        <v/>
      </c>
      <c r="D665" s="49">
        <f t="shared" si="21"/>
        <v>0</v>
      </c>
      <c r="E665" s="49" t="str">
        <f t="shared" si="22"/>
        <v/>
      </c>
    </row>
    <row r="666" spans="1:5" x14ac:dyDescent="0.2">
      <c r="A666" s="49" t="str">
        <f>IF('Activos de Informacion'!Z661="MUY ALTA",4,IF('Activos de Informacion'!Z661="ALTA",3,IF('Activos de Informacion'!Z661="MEDIA",2,IF('Activos de Informacion'!Z661="BAJA",1,""))))</f>
        <v/>
      </c>
      <c r="B666" s="49" t="str">
        <f>IF('Activos de Informacion'!AD661="MUY ALTA",4,IF('Activos de Informacion'!AD661="ALTA",3,IF('Activos de Informacion'!AD661="MEDIA",2,IF('Activos de Informacion'!AD661="BAJA",1,""))))</f>
        <v/>
      </c>
      <c r="C666" s="49" t="str">
        <f>IF('Activos de Informacion'!AG661="MUY ALTA",4,IF('Activos de Informacion'!AG661="ALTA",3,IF('Activos de Informacion'!AG661="MEDIA",2,IF('Activos de Informacion'!AG661="BAJA",1,""))))</f>
        <v/>
      </c>
      <c r="D666" s="49">
        <f t="shared" si="21"/>
        <v>0</v>
      </c>
      <c r="E666" s="49" t="str">
        <f t="shared" si="22"/>
        <v/>
      </c>
    </row>
    <row r="667" spans="1:5" x14ac:dyDescent="0.2">
      <c r="A667" s="49" t="str">
        <f>IF('Activos de Informacion'!Z662="MUY ALTA",4,IF('Activos de Informacion'!Z662="ALTA",3,IF('Activos de Informacion'!Z662="MEDIA",2,IF('Activos de Informacion'!Z662="BAJA",1,""))))</f>
        <v/>
      </c>
      <c r="B667" s="49" t="str">
        <f>IF('Activos de Informacion'!AD662="MUY ALTA",4,IF('Activos de Informacion'!AD662="ALTA",3,IF('Activos de Informacion'!AD662="MEDIA",2,IF('Activos de Informacion'!AD662="BAJA",1,""))))</f>
        <v/>
      </c>
      <c r="C667" s="49" t="str">
        <f>IF('Activos de Informacion'!AG662="MUY ALTA",4,IF('Activos de Informacion'!AG662="ALTA",3,IF('Activos de Informacion'!AG662="MEDIA",2,IF('Activos de Informacion'!AG662="BAJA",1,""))))</f>
        <v/>
      </c>
      <c r="D667" s="49">
        <f t="shared" si="21"/>
        <v>0</v>
      </c>
      <c r="E667" s="49" t="str">
        <f t="shared" si="22"/>
        <v/>
      </c>
    </row>
    <row r="668" spans="1:5" x14ac:dyDescent="0.2">
      <c r="A668" s="49" t="str">
        <f>IF('Activos de Informacion'!Z663="MUY ALTA",4,IF('Activos de Informacion'!Z663="ALTA",3,IF('Activos de Informacion'!Z663="MEDIA",2,IF('Activos de Informacion'!Z663="BAJA",1,""))))</f>
        <v/>
      </c>
      <c r="B668" s="49" t="str">
        <f>IF('Activos de Informacion'!AD663="MUY ALTA",4,IF('Activos de Informacion'!AD663="ALTA",3,IF('Activos de Informacion'!AD663="MEDIA",2,IF('Activos de Informacion'!AD663="BAJA",1,""))))</f>
        <v/>
      </c>
      <c r="C668" s="49" t="str">
        <f>IF('Activos de Informacion'!AG663="MUY ALTA",4,IF('Activos de Informacion'!AG663="ALTA",3,IF('Activos de Informacion'!AG663="MEDIA",2,IF('Activos de Informacion'!AG663="BAJA",1,""))))</f>
        <v/>
      </c>
      <c r="D668" s="49">
        <f t="shared" si="21"/>
        <v>0</v>
      </c>
      <c r="E668" s="49" t="str">
        <f t="shared" si="22"/>
        <v/>
      </c>
    </row>
    <row r="669" spans="1:5" x14ac:dyDescent="0.2">
      <c r="A669" s="49" t="str">
        <f>IF('Activos de Informacion'!Z664="MUY ALTA",4,IF('Activos de Informacion'!Z664="ALTA",3,IF('Activos de Informacion'!Z664="MEDIA",2,IF('Activos de Informacion'!Z664="BAJA",1,""))))</f>
        <v/>
      </c>
      <c r="B669" s="49" t="str">
        <f>IF('Activos de Informacion'!AD664="MUY ALTA",4,IF('Activos de Informacion'!AD664="ALTA",3,IF('Activos de Informacion'!AD664="MEDIA",2,IF('Activos de Informacion'!AD664="BAJA",1,""))))</f>
        <v/>
      </c>
      <c r="C669" s="49" t="str">
        <f>IF('Activos de Informacion'!AG664="MUY ALTA",4,IF('Activos de Informacion'!AG664="ALTA",3,IF('Activos de Informacion'!AG664="MEDIA",2,IF('Activos de Informacion'!AG664="BAJA",1,""))))</f>
        <v/>
      </c>
      <c r="D669" s="49">
        <f t="shared" si="21"/>
        <v>0</v>
      </c>
      <c r="E669" s="49" t="str">
        <f t="shared" si="22"/>
        <v/>
      </c>
    </row>
    <row r="670" spans="1:5" x14ac:dyDescent="0.2">
      <c r="A670" s="49" t="str">
        <f>IF('Activos de Informacion'!Z665="MUY ALTA",4,IF('Activos de Informacion'!Z665="ALTA",3,IF('Activos de Informacion'!Z665="MEDIA",2,IF('Activos de Informacion'!Z665="BAJA",1,""))))</f>
        <v/>
      </c>
      <c r="B670" s="49" t="str">
        <f>IF('Activos de Informacion'!AD665="MUY ALTA",4,IF('Activos de Informacion'!AD665="ALTA",3,IF('Activos de Informacion'!AD665="MEDIA",2,IF('Activos de Informacion'!AD665="BAJA",1,""))))</f>
        <v/>
      </c>
      <c r="C670" s="49" t="str">
        <f>IF('Activos de Informacion'!AG665="MUY ALTA",4,IF('Activos de Informacion'!AG665="ALTA",3,IF('Activos de Informacion'!AG665="MEDIA",2,IF('Activos de Informacion'!AG665="BAJA",1,""))))</f>
        <v/>
      </c>
      <c r="D670" s="49">
        <f t="shared" si="21"/>
        <v>0</v>
      </c>
      <c r="E670" s="49" t="str">
        <f t="shared" si="22"/>
        <v/>
      </c>
    </row>
    <row r="671" spans="1:5" x14ac:dyDescent="0.2">
      <c r="A671" s="49" t="str">
        <f>IF('Activos de Informacion'!Z666="MUY ALTA",4,IF('Activos de Informacion'!Z666="ALTA",3,IF('Activos de Informacion'!Z666="MEDIA",2,IF('Activos de Informacion'!Z666="BAJA",1,""))))</f>
        <v/>
      </c>
      <c r="B671" s="49" t="str">
        <f>IF('Activos de Informacion'!AD666="MUY ALTA",4,IF('Activos de Informacion'!AD666="ALTA",3,IF('Activos de Informacion'!AD666="MEDIA",2,IF('Activos de Informacion'!AD666="BAJA",1,""))))</f>
        <v/>
      </c>
      <c r="C671" s="49" t="str">
        <f>IF('Activos de Informacion'!AG666="MUY ALTA",4,IF('Activos de Informacion'!AG666="ALTA",3,IF('Activos de Informacion'!AG666="MEDIA",2,IF('Activos de Informacion'!AG666="BAJA",1,""))))</f>
        <v/>
      </c>
      <c r="D671" s="49">
        <f t="shared" si="21"/>
        <v>0</v>
      </c>
      <c r="E671" s="49" t="str">
        <f t="shared" si="22"/>
        <v/>
      </c>
    </row>
    <row r="672" spans="1:5" x14ac:dyDescent="0.2">
      <c r="A672" s="49" t="str">
        <f>IF('Activos de Informacion'!Z667="MUY ALTA",4,IF('Activos de Informacion'!Z667="ALTA",3,IF('Activos de Informacion'!Z667="MEDIA",2,IF('Activos de Informacion'!Z667="BAJA",1,""))))</f>
        <v/>
      </c>
      <c r="B672" s="49" t="str">
        <f>IF('Activos de Informacion'!AD667="MUY ALTA",4,IF('Activos de Informacion'!AD667="ALTA",3,IF('Activos de Informacion'!AD667="MEDIA",2,IF('Activos de Informacion'!AD667="BAJA",1,""))))</f>
        <v/>
      </c>
      <c r="C672" s="49" t="str">
        <f>IF('Activos de Informacion'!AG667="MUY ALTA",4,IF('Activos de Informacion'!AG667="ALTA",3,IF('Activos de Informacion'!AG667="MEDIA",2,IF('Activos de Informacion'!AG667="BAJA",1,""))))</f>
        <v/>
      </c>
      <c r="D672" s="49">
        <f t="shared" si="21"/>
        <v>0</v>
      </c>
      <c r="E672" s="49" t="str">
        <f t="shared" si="22"/>
        <v/>
      </c>
    </row>
    <row r="673" spans="1:5" x14ac:dyDescent="0.2">
      <c r="A673" s="49" t="str">
        <f>IF('Activos de Informacion'!Z668="MUY ALTA",4,IF('Activos de Informacion'!Z668="ALTA",3,IF('Activos de Informacion'!Z668="MEDIA",2,IF('Activos de Informacion'!Z668="BAJA",1,""))))</f>
        <v/>
      </c>
      <c r="B673" s="49" t="str">
        <f>IF('Activos de Informacion'!AD668="MUY ALTA",4,IF('Activos de Informacion'!AD668="ALTA",3,IF('Activos de Informacion'!AD668="MEDIA",2,IF('Activos de Informacion'!AD668="BAJA",1,""))))</f>
        <v/>
      </c>
      <c r="C673" s="49" t="str">
        <f>IF('Activos de Informacion'!AG668="MUY ALTA",4,IF('Activos de Informacion'!AG668="ALTA",3,IF('Activos de Informacion'!AG668="MEDIA",2,IF('Activos de Informacion'!AG668="BAJA",1,""))))</f>
        <v/>
      </c>
      <c r="D673" s="49">
        <f t="shared" si="21"/>
        <v>0</v>
      </c>
      <c r="E673" s="49" t="str">
        <f t="shared" si="22"/>
        <v/>
      </c>
    </row>
    <row r="674" spans="1:5" x14ac:dyDescent="0.2">
      <c r="A674" s="49" t="str">
        <f>IF('Activos de Informacion'!Z669="MUY ALTA",4,IF('Activos de Informacion'!Z669="ALTA",3,IF('Activos de Informacion'!Z669="MEDIA",2,IF('Activos de Informacion'!Z669="BAJA",1,""))))</f>
        <v/>
      </c>
      <c r="B674" s="49" t="str">
        <f>IF('Activos de Informacion'!AD669="MUY ALTA",4,IF('Activos de Informacion'!AD669="ALTA",3,IF('Activos de Informacion'!AD669="MEDIA",2,IF('Activos de Informacion'!AD669="BAJA",1,""))))</f>
        <v/>
      </c>
      <c r="C674" s="49" t="str">
        <f>IF('Activos de Informacion'!AG669="MUY ALTA",4,IF('Activos de Informacion'!AG669="ALTA",3,IF('Activos de Informacion'!AG669="MEDIA",2,IF('Activos de Informacion'!AG669="BAJA",1,""))))</f>
        <v/>
      </c>
      <c r="D674" s="49">
        <f t="shared" si="21"/>
        <v>0</v>
      </c>
      <c r="E674" s="49" t="str">
        <f t="shared" si="22"/>
        <v/>
      </c>
    </row>
    <row r="675" spans="1:5" x14ac:dyDescent="0.2">
      <c r="A675" s="49" t="str">
        <f>IF('Activos de Informacion'!Z670="MUY ALTA",4,IF('Activos de Informacion'!Z670="ALTA",3,IF('Activos de Informacion'!Z670="MEDIA",2,IF('Activos de Informacion'!Z670="BAJA",1,""))))</f>
        <v/>
      </c>
      <c r="B675" s="49" t="str">
        <f>IF('Activos de Informacion'!AD670="MUY ALTA",4,IF('Activos de Informacion'!AD670="ALTA",3,IF('Activos de Informacion'!AD670="MEDIA",2,IF('Activos de Informacion'!AD670="BAJA",1,""))))</f>
        <v/>
      </c>
      <c r="C675" s="49" t="str">
        <f>IF('Activos de Informacion'!AG670="MUY ALTA",4,IF('Activos de Informacion'!AG670="ALTA",3,IF('Activos de Informacion'!AG670="MEDIA",2,IF('Activos de Informacion'!AG670="BAJA",1,""))))</f>
        <v/>
      </c>
      <c r="D675" s="49">
        <f t="shared" si="21"/>
        <v>0</v>
      </c>
      <c r="E675" s="49" t="str">
        <f t="shared" si="22"/>
        <v/>
      </c>
    </row>
    <row r="676" spans="1:5" x14ac:dyDescent="0.2">
      <c r="A676" s="49" t="str">
        <f>IF('Activos de Informacion'!Z671="MUY ALTA",4,IF('Activos de Informacion'!Z671="ALTA",3,IF('Activos de Informacion'!Z671="MEDIA",2,IF('Activos de Informacion'!Z671="BAJA",1,""))))</f>
        <v/>
      </c>
      <c r="B676" s="49" t="str">
        <f>IF('Activos de Informacion'!AD671="MUY ALTA",4,IF('Activos de Informacion'!AD671="ALTA",3,IF('Activos de Informacion'!AD671="MEDIA",2,IF('Activos de Informacion'!AD671="BAJA",1,""))))</f>
        <v/>
      </c>
      <c r="C676" s="49" t="str">
        <f>IF('Activos de Informacion'!AG671="MUY ALTA",4,IF('Activos de Informacion'!AG671="ALTA",3,IF('Activos de Informacion'!AG671="MEDIA",2,IF('Activos de Informacion'!AG671="BAJA",1,""))))</f>
        <v/>
      </c>
      <c r="D676" s="49">
        <f t="shared" si="21"/>
        <v>0</v>
      </c>
      <c r="E676" s="49" t="str">
        <f t="shared" si="22"/>
        <v/>
      </c>
    </row>
    <row r="677" spans="1:5" x14ac:dyDescent="0.2">
      <c r="A677" s="49" t="str">
        <f>IF('Activos de Informacion'!Z672="MUY ALTA",4,IF('Activos de Informacion'!Z672="ALTA",3,IF('Activos de Informacion'!Z672="MEDIA",2,IF('Activos de Informacion'!Z672="BAJA",1,""))))</f>
        <v/>
      </c>
      <c r="B677" s="49" t="str">
        <f>IF('Activos de Informacion'!AD672="MUY ALTA",4,IF('Activos de Informacion'!AD672="ALTA",3,IF('Activos de Informacion'!AD672="MEDIA",2,IF('Activos de Informacion'!AD672="BAJA",1,""))))</f>
        <v/>
      </c>
      <c r="C677" s="49" t="str">
        <f>IF('Activos de Informacion'!AG672="MUY ALTA",4,IF('Activos de Informacion'!AG672="ALTA",3,IF('Activos de Informacion'!AG672="MEDIA",2,IF('Activos de Informacion'!AG672="BAJA",1,""))))</f>
        <v/>
      </c>
      <c r="D677" s="49">
        <f t="shared" si="21"/>
        <v>0</v>
      </c>
      <c r="E677" s="49" t="str">
        <f t="shared" si="22"/>
        <v/>
      </c>
    </row>
    <row r="678" spans="1:5" x14ac:dyDescent="0.2">
      <c r="A678" s="49" t="str">
        <f>IF('Activos de Informacion'!Z673="MUY ALTA",4,IF('Activos de Informacion'!Z673="ALTA",3,IF('Activos de Informacion'!Z673="MEDIA",2,IF('Activos de Informacion'!Z673="BAJA",1,""))))</f>
        <v/>
      </c>
      <c r="B678" s="49" t="str">
        <f>IF('Activos de Informacion'!AD673="MUY ALTA",4,IF('Activos de Informacion'!AD673="ALTA",3,IF('Activos de Informacion'!AD673="MEDIA",2,IF('Activos de Informacion'!AD673="BAJA",1,""))))</f>
        <v/>
      </c>
      <c r="C678" s="49" t="str">
        <f>IF('Activos de Informacion'!AG673="MUY ALTA",4,IF('Activos de Informacion'!AG673="ALTA",3,IF('Activos de Informacion'!AG673="MEDIA",2,IF('Activos de Informacion'!AG673="BAJA",1,""))))</f>
        <v/>
      </c>
      <c r="D678" s="49">
        <f t="shared" si="21"/>
        <v>0</v>
      </c>
      <c r="E678" s="49" t="str">
        <f t="shared" si="22"/>
        <v/>
      </c>
    </row>
    <row r="679" spans="1:5" x14ac:dyDescent="0.2">
      <c r="A679" s="49" t="str">
        <f>IF('Activos de Informacion'!Z674="MUY ALTA",4,IF('Activos de Informacion'!Z674="ALTA",3,IF('Activos de Informacion'!Z674="MEDIA",2,IF('Activos de Informacion'!Z674="BAJA",1,""))))</f>
        <v/>
      </c>
      <c r="B679" s="49" t="str">
        <f>IF('Activos de Informacion'!AD674="MUY ALTA",4,IF('Activos de Informacion'!AD674="ALTA",3,IF('Activos de Informacion'!AD674="MEDIA",2,IF('Activos de Informacion'!AD674="BAJA",1,""))))</f>
        <v/>
      </c>
      <c r="C679" s="49" t="str">
        <f>IF('Activos de Informacion'!AG674="MUY ALTA",4,IF('Activos de Informacion'!AG674="ALTA",3,IF('Activos de Informacion'!AG674="MEDIA",2,IF('Activos de Informacion'!AG674="BAJA",1,""))))</f>
        <v/>
      </c>
      <c r="D679" s="49">
        <f t="shared" si="21"/>
        <v>0</v>
      </c>
      <c r="E679" s="49" t="str">
        <f t="shared" si="22"/>
        <v/>
      </c>
    </row>
    <row r="680" spans="1:5" x14ac:dyDescent="0.2">
      <c r="A680" s="49" t="str">
        <f>IF('Activos de Informacion'!Z675="MUY ALTA",4,IF('Activos de Informacion'!Z675="ALTA",3,IF('Activos de Informacion'!Z675="MEDIA",2,IF('Activos de Informacion'!Z675="BAJA",1,""))))</f>
        <v/>
      </c>
      <c r="B680" s="49" t="str">
        <f>IF('Activos de Informacion'!AD675="MUY ALTA",4,IF('Activos de Informacion'!AD675="ALTA",3,IF('Activos de Informacion'!AD675="MEDIA",2,IF('Activos de Informacion'!AD675="BAJA",1,""))))</f>
        <v/>
      </c>
      <c r="C680" s="49" t="str">
        <f>IF('Activos de Informacion'!AG675="MUY ALTA",4,IF('Activos de Informacion'!AG675="ALTA",3,IF('Activos de Informacion'!AG675="MEDIA",2,IF('Activos de Informacion'!AG675="BAJA",1,""))))</f>
        <v/>
      </c>
      <c r="D680" s="49">
        <f t="shared" si="21"/>
        <v>0</v>
      </c>
      <c r="E680" s="49" t="str">
        <f t="shared" si="22"/>
        <v/>
      </c>
    </row>
    <row r="681" spans="1:5" x14ac:dyDescent="0.2">
      <c r="A681" s="49" t="str">
        <f>IF('Activos de Informacion'!Z676="MUY ALTA",4,IF('Activos de Informacion'!Z676="ALTA",3,IF('Activos de Informacion'!Z676="MEDIA",2,IF('Activos de Informacion'!Z676="BAJA",1,""))))</f>
        <v/>
      </c>
      <c r="B681" s="49" t="str">
        <f>IF('Activos de Informacion'!AD676="MUY ALTA",4,IF('Activos de Informacion'!AD676="ALTA",3,IF('Activos de Informacion'!AD676="MEDIA",2,IF('Activos de Informacion'!AD676="BAJA",1,""))))</f>
        <v/>
      </c>
      <c r="C681" s="49" t="str">
        <f>IF('Activos de Informacion'!AG676="MUY ALTA",4,IF('Activos de Informacion'!AG676="ALTA",3,IF('Activos de Informacion'!AG676="MEDIA",2,IF('Activos de Informacion'!AG676="BAJA",1,""))))</f>
        <v/>
      </c>
      <c r="D681" s="49">
        <f t="shared" si="21"/>
        <v>0</v>
      </c>
      <c r="E681" s="49" t="str">
        <f t="shared" si="22"/>
        <v/>
      </c>
    </row>
    <row r="682" spans="1:5" x14ac:dyDescent="0.2">
      <c r="A682" s="49" t="str">
        <f>IF('Activos de Informacion'!Z677="MUY ALTA",4,IF('Activos de Informacion'!Z677="ALTA",3,IF('Activos de Informacion'!Z677="MEDIA",2,IF('Activos de Informacion'!Z677="BAJA",1,""))))</f>
        <v/>
      </c>
      <c r="B682" s="49" t="str">
        <f>IF('Activos de Informacion'!AD677="MUY ALTA",4,IF('Activos de Informacion'!AD677="ALTA",3,IF('Activos de Informacion'!AD677="MEDIA",2,IF('Activos de Informacion'!AD677="BAJA",1,""))))</f>
        <v/>
      </c>
      <c r="C682" s="49" t="str">
        <f>IF('Activos de Informacion'!AG677="MUY ALTA",4,IF('Activos de Informacion'!AG677="ALTA",3,IF('Activos de Informacion'!AG677="MEDIA",2,IF('Activos de Informacion'!AG677="BAJA",1,""))))</f>
        <v/>
      </c>
      <c r="D682" s="49">
        <f t="shared" si="21"/>
        <v>0</v>
      </c>
      <c r="E682" s="49" t="str">
        <f t="shared" si="22"/>
        <v/>
      </c>
    </row>
    <row r="683" spans="1:5" x14ac:dyDescent="0.2">
      <c r="A683" s="49" t="str">
        <f>IF('Activos de Informacion'!Z678="MUY ALTA",4,IF('Activos de Informacion'!Z678="ALTA",3,IF('Activos de Informacion'!Z678="MEDIA",2,IF('Activos de Informacion'!Z678="BAJA",1,""))))</f>
        <v/>
      </c>
      <c r="B683" s="49" t="str">
        <f>IF('Activos de Informacion'!AD678="MUY ALTA",4,IF('Activos de Informacion'!AD678="ALTA",3,IF('Activos de Informacion'!AD678="MEDIA",2,IF('Activos de Informacion'!AD678="BAJA",1,""))))</f>
        <v/>
      </c>
      <c r="C683" s="49" t="str">
        <f>IF('Activos de Informacion'!AG678="MUY ALTA",4,IF('Activos de Informacion'!AG678="ALTA",3,IF('Activos de Informacion'!AG678="MEDIA",2,IF('Activos de Informacion'!AG678="BAJA",1,""))))</f>
        <v/>
      </c>
      <c r="D683" s="49">
        <f t="shared" si="21"/>
        <v>0</v>
      </c>
      <c r="E683" s="49" t="str">
        <f t="shared" si="22"/>
        <v/>
      </c>
    </row>
    <row r="684" spans="1:5" x14ac:dyDescent="0.2">
      <c r="A684" s="49" t="str">
        <f>IF('Activos de Informacion'!Z679="MUY ALTA",4,IF('Activos de Informacion'!Z679="ALTA",3,IF('Activos de Informacion'!Z679="MEDIA",2,IF('Activos de Informacion'!Z679="BAJA",1,""))))</f>
        <v/>
      </c>
      <c r="B684" s="49" t="str">
        <f>IF('Activos de Informacion'!AD679="MUY ALTA",4,IF('Activos de Informacion'!AD679="ALTA",3,IF('Activos de Informacion'!AD679="MEDIA",2,IF('Activos de Informacion'!AD679="BAJA",1,""))))</f>
        <v/>
      </c>
      <c r="C684" s="49" t="str">
        <f>IF('Activos de Informacion'!AG679="MUY ALTA",4,IF('Activos de Informacion'!AG679="ALTA",3,IF('Activos de Informacion'!AG679="MEDIA",2,IF('Activos de Informacion'!AG679="BAJA",1,""))))</f>
        <v/>
      </c>
      <c r="D684" s="49">
        <f t="shared" si="21"/>
        <v>0</v>
      </c>
      <c r="E684" s="49" t="str">
        <f t="shared" si="22"/>
        <v/>
      </c>
    </row>
    <row r="685" spans="1:5" x14ac:dyDescent="0.2">
      <c r="A685" s="49" t="str">
        <f>IF('Activos de Informacion'!Z680="MUY ALTA",4,IF('Activos de Informacion'!Z680="ALTA",3,IF('Activos de Informacion'!Z680="MEDIA",2,IF('Activos de Informacion'!Z680="BAJA",1,""))))</f>
        <v/>
      </c>
      <c r="B685" s="49" t="str">
        <f>IF('Activos de Informacion'!AD680="MUY ALTA",4,IF('Activos de Informacion'!AD680="ALTA",3,IF('Activos de Informacion'!AD680="MEDIA",2,IF('Activos de Informacion'!AD680="BAJA",1,""))))</f>
        <v/>
      </c>
      <c r="C685" s="49" t="str">
        <f>IF('Activos de Informacion'!AG680="MUY ALTA",4,IF('Activos de Informacion'!AG680="ALTA",3,IF('Activos de Informacion'!AG680="MEDIA",2,IF('Activos de Informacion'!AG680="BAJA",1,""))))</f>
        <v/>
      </c>
      <c r="D685" s="49">
        <f t="shared" si="21"/>
        <v>0</v>
      </c>
      <c r="E685" s="49" t="str">
        <f t="shared" si="22"/>
        <v/>
      </c>
    </row>
    <row r="686" spans="1:5" x14ac:dyDescent="0.2">
      <c r="A686" s="49" t="str">
        <f>IF('Activos de Informacion'!Z681="MUY ALTA",4,IF('Activos de Informacion'!Z681="ALTA",3,IF('Activos de Informacion'!Z681="MEDIA",2,IF('Activos de Informacion'!Z681="BAJA",1,""))))</f>
        <v/>
      </c>
      <c r="B686" s="49" t="str">
        <f>IF('Activos de Informacion'!AD681="MUY ALTA",4,IF('Activos de Informacion'!AD681="ALTA",3,IF('Activos de Informacion'!AD681="MEDIA",2,IF('Activos de Informacion'!AD681="BAJA",1,""))))</f>
        <v/>
      </c>
      <c r="C686" s="49" t="str">
        <f>IF('Activos de Informacion'!AG681="MUY ALTA",4,IF('Activos de Informacion'!AG681="ALTA",3,IF('Activos de Informacion'!AG681="MEDIA",2,IF('Activos de Informacion'!AG681="BAJA",1,""))))</f>
        <v/>
      </c>
      <c r="D686" s="49">
        <f t="shared" si="21"/>
        <v>0</v>
      </c>
      <c r="E686" s="49" t="str">
        <f t="shared" si="22"/>
        <v/>
      </c>
    </row>
    <row r="687" spans="1:5" x14ac:dyDescent="0.2">
      <c r="A687" s="49" t="str">
        <f>IF('Activos de Informacion'!Z682="MUY ALTA",4,IF('Activos de Informacion'!Z682="ALTA",3,IF('Activos de Informacion'!Z682="MEDIA",2,IF('Activos de Informacion'!Z682="BAJA",1,""))))</f>
        <v/>
      </c>
      <c r="B687" s="49" t="str">
        <f>IF('Activos de Informacion'!AD682="MUY ALTA",4,IF('Activos de Informacion'!AD682="ALTA",3,IF('Activos de Informacion'!AD682="MEDIA",2,IF('Activos de Informacion'!AD682="BAJA",1,""))))</f>
        <v/>
      </c>
      <c r="C687" s="49" t="str">
        <f>IF('Activos de Informacion'!AG682="MUY ALTA",4,IF('Activos de Informacion'!AG682="ALTA",3,IF('Activos de Informacion'!AG682="MEDIA",2,IF('Activos de Informacion'!AG682="BAJA",1,""))))</f>
        <v/>
      </c>
      <c r="D687" s="49">
        <f t="shared" si="21"/>
        <v>0</v>
      </c>
      <c r="E687" s="49" t="str">
        <f t="shared" si="22"/>
        <v/>
      </c>
    </row>
    <row r="688" spans="1:5" x14ac:dyDescent="0.2">
      <c r="A688" s="49" t="str">
        <f>IF('Activos de Informacion'!Z683="MUY ALTA",4,IF('Activos de Informacion'!Z683="ALTA",3,IF('Activos de Informacion'!Z683="MEDIA",2,IF('Activos de Informacion'!Z683="BAJA",1,""))))</f>
        <v/>
      </c>
      <c r="B688" s="49" t="str">
        <f>IF('Activos de Informacion'!AD683="MUY ALTA",4,IF('Activos de Informacion'!AD683="ALTA",3,IF('Activos de Informacion'!AD683="MEDIA",2,IF('Activos de Informacion'!AD683="BAJA",1,""))))</f>
        <v/>
      </c>
      <c r="C688" s="49" t="str">
        <f>IF('Activos de Informacion'!AG683="MUY ALTA",4,IF('Activos de Informacion'!AG683="ALTA",3,IF('Activos de Informacion'!AG683="MEDIA",2,IF('Activos de Informacion'!AG683="BAJA",1,""))))</f>
        <v/>
      </c>
      <c r="D688" s="49">
        <f t="shared" si="21"/>
        <v>0</v>
      </c>
      <c r="E688" s="49" t="str">
        <f t="shared" si="22"/>
        <v/>
      </c>
    </row>
    <row r="689" spans="1:5" x14ac:dyDescent="0.2">
      <c r="A689" s="49" t="str">
        <f>IF('Activos de Informacion'!Z684="MUY ALTA",4,IF('Activos de Informacion'!Z684="ALTA",3,IF('Activos de Informacion'!Z684="MEDIA",2,IF('Activos de Informacion'!Z684="BAJA",1,""))))</f>
        <v/>
      </c>
      <c r="B689" s="49" t="str">
        <f>IF('Activos de Informacion'!AD684="MUY ALTA",4,IF('Activos de Informacion'!AD684="ALTA",3,IF('Activos de Informacion'!AD684="MEDIA",2,IF('Activos de Informacion'!AD684="BAJA",1,""))))</f>
        <v/>
      </c>
      <c r="C689" s="49" t="str">
        <f>IF('Activos de Informacion'!AG684="MUY ALTA",4,IF('Activos de Informacion'!AG684="ALTA",3,IF('Activos de Informacion'!AG684="MEDIA",2,IF('Activos de Informacion'!AG684="BAJA",1,""))))</f>
        <v/>
      </c>
      <c r="D689" s="49">
        <f t="shared" si="21"/>
        <v>0</v>
      </c>
      <c r="E689" s="49" t="str">
        <f t="shared" si="22"/>
        <v/>
      </c>
    </row>
    <row r="690" spans="1:5" x14ac:dyDescent="0.2">
      <c r="A690" s="49" t="str">
        <f>IF('Activos de Informacion'!Z685="MUY ALTA",4,IF('Activos de Informacion'!Z685="ALTA",3,IF('Activos de Informacion'!Z685="MEDIA",2,IF('Activos de Informacion'!Z685="BAJA",1,""))))</f>
        <v/>
      </c>
      <c r="B690" s="49" t="str">
        <f>IF('Activos de Informacion'!AD685="MUY ALTA",4,IF('Activos de Informacion'!AD685="ALTA",3,IF('Activos de Informacion'!AD685="MEDIA",2,IF('Activos de Informacion'!AD685="BAJA",1,""))))</f>
        <v/>
      </c>
      <c r="C690" s="49" t="str">
        <f>IF('Activos de Informacion'!AG685="MUY ALTA",4,IF('Activos de Informacion'!AG685="ALTA",3,IF('Activos de Informacion'!AG685="MEDIA",2,IF('Activos de Informacion'!AG685="BAJA",1,""))))</f>
        <v/>
      </c>
      <c r="D690" s="49">
        <f t="shared" si="21"/>
        <v>0</v>
      </c>
      <c r="E690" s="49" t="str">
        <f t="shared" si="22"/>
        <v/>
      </c>
    </row>
    <row r="691" spans="1:5" x14ac:dyDescent="0.2">
      <c r="A691" s="49" t="str">
        <f>IF('Activos de Informacion'!Z686="MUY ALTA",4,IF('Activos de Informacion'!Z686="ALTA",3,IF('Activos de Informacion'!Z686="MEDIA",2,IF('Activos de Informacion'!Z686="BAJA",1,""))))</f>
        <v/>
      </c>
      <c r="B691" s="49" t="str">
        <f>IF('Activos de Informacion'!AD686="MUY ALTA",4,IF('Activos de Informacion'!AD686="ALTA",3,IF('Activos de Informacion'!AD686="MEDIA",2,IF('Activos de Informacion'!AD686="BAJA",1,""))))</f>
        <v/>
      </c>
      <c r="C691" s="49" t="str">
        <f>IF('Activos de Informacion'!AG686="MUY ALTA",4,IF('Activos de Informacion'!AG686="ALTA",3,IF('Activos de Informacion'!AG686="MEDIA",2,IF('Activos de Informacion'!AG686="BAJA",1,""))))</f>
        <v/>
      </c>
      <c r="D691" s="49">
        <f t="shared" si="21"/>
        <v>0</v>
      </c>
      <c r="E691" s="49" t="str">
        <f t="shared" si="22"/>
        <v/>
      </c>
    </row>
    <row r="692" spans="1:5" x14ac:dyDescent="0.2">
      <c r="A692" s="49" t="str">
        <f>IF('Activos de Informacion'!Z687="MUY ALTA",4,IF('Activos de Informacion'!Z687="ALTA",3,IF('Activos de Informacion'!Z687="MEDIA",2,IF('Activos de Informacion'!Z687="BAJA",1,""))))</f>
        <v/>
      </c>
      <c r="B692" s="49" t="str">
        <f>IF('Activos de Informacion'!AD687="MUY ALTA",4,IF('Activos de Informacion'!AD687="ALTA",3,IF('Activos de Informacion'!AD687="MEDIA",2,IF('Activos de Informacion'!AD687="BAJA",1,""))))</f>
        <v/>
      </c>
      <c r="C692" s="49" t="str">
        <f>IF('Activos de Informacion'!AG687="MUY ALTA",4,IF('Activos de Informacion'!AG687="ALTA",3,IF('Activos de Informacion'!AG687="MEDIA",2,IF('Activos de Informacion'!AG687="BAJA",1,""))))</f>
        <v/>
      </c>
      <c r="D692" s="49">
        <f t="shared" si="21"/>
        <v>0</v>
      </c>
      <c r="E692" s="49" t="str">
        <f t="shared" si="22"/>
        <v/>
      </c>
    </row>
    <row r="693" spans="1:5" x14ac:dyDescent="0.2">
      <c r="A693" s="49" t="str">
        <f>IF('Activos de Informacion'!Z688="MUY ALTA",4,IF('Activos de Informacion'!Z688="ALTA",3,IF('Activos de Informacion'!Z688="MEDIA",2,IF('Activos de Informacion'!Z688="BAJA",1,""))))</f>
        <v/>
      </c>
      <c r="B693" s="49" t="str">
        <f>IF('Activos de Informacion'!AD688="MUY ALTA",4,IF('Activos de Informacion'!AD688="ALTA",3,IF('Activos de Informacion'!AD688="MEDIA",2,IF('Activos de Informacion'!AD688="BAJA",1,""))))</f>
        <v/>
      </c>
      <c r="C693" s="49" t="str">
        <f>IF('Activos de Informacion'!AG688="MUY ALTA",4,IF('Activos de Informacion'!AG688="ALTA",3,IF('Activos de Informacion'!AG688="MEDIA",2,IF('Activos de Informacion'!AG688="BAJA",1,""))))</f>
        <v/>
      </c>
      <c r="D693" s="49">
        <f t="shared" si="21"/>
        <v>0</v>
      </c>
      <c r="E693" s="49" t="str">
        <f t="shared" si="22"/>
        <v/>
      </c>
    </row>
    <row r="694" spans="1:5" x14ac:dyDescent="0.2">
      <c r="A694" s="49" t="str">
        <f>IF('Activos de Informacion'!Z689="MUY ALTA",4,IF('Activos de Informacion'!Z689="ALTA",3,IF('Activos de Informacion'!Z689="MEDIA",2,IF('Activos de Informacion'!Z689="BAJA",1,""))))</f>
        <v/>
      </c>
      <c r="B694" s="49" t="str">
        <f>IF('Activos de Informacion'!AD689="MUY ALTA",4,IF('Activos de Informacion'!AD689="ALTA",3,IF('Activos de Informacion'!AD689="MEDIA",2,IF('Activos de Informacion'!AD689="BAJA",1,""))))</f>
        <v/>
      </c>
      <c r="C694" s="49" t="str">
        <f>IF('Activos de Informacion'!AG689="MUY ALTA",4,IF('Activos de Informacion'!AG689="ALTA",3,IF('Activos de Informacion'!AG689="MEDIA",2,IF('Activos de Informacion'!AG689="BAJA",1,""))))</f>
        <v/>
      </c>
      <c r="D694" s="49">
        <f t="shared" si="21"/>
        <v>0</v>
      </c>
      <c r="E694" s="49" t="str">
        <f t="shared" si="22"/>
        <v/>
      </c>
    </row>
    <row r="695" spans="1:5" x14ac:dyDescent="0.2">
      <c r="A695" s="49" t="str">
        <f>IF('Activos de Informacion'!Z690="MUY ALTA",4,IF('Activos de Informacion'!Z690="ALTA",3,IF('Activos de Informacion'!Z690="MEDIA",2,IF('Activos de Informacion'!Z690="BAJA",1,""))))</f>
        <v/>
      </c>
      <c r="B695" s="49" t="str">
        <f>IF('Activos de Informacion'!AD690="MUY ALTA",4,IF('Activos de Informacion'!AD690="ALTA",3,IF('Activos de Informacion'!AD690="MEDIA",2,IF('Activos de Informacion'!AD690="BAJA",1,""))))</f>
        <v/>
      </c>
      <c r="C695" s="49" t="str">
        <f>IF('Activos de Informacion'!AG690="MUY ALTA",4,IF('Activos de Informacion'!AG690="ALTA",3,IF('Activos de Informacion'!AG690="MEDIA",2,IF('Activos de Informacion'!AG690="BAJA",1,""))))</f>
        <v/>
      </c>
      <c r="D695" s="49">
        <f t="shared" si="21"/>
        <v>0</v>
      </c>
      <c r="E695" s="49" t="str">
        <f t="shared" si="22"/>
        <v/>
      </c>
    </row>
    <row r="696" spans="1:5" x14ac:dyDescent="0.2">
      <c r="A696" s="49" t="str">
        <f>IF('Activos de Informacion'!Z691="MUY ALTA",4,IF('Activos de Informacion'!Z691="ALTA",3,IF('Activos de Informacion'!Z691="MEDIA",2,IF('Activos de Informacion'!Z691="BAJA",1,""))))</f>
        <v/>
      </c>
      <c r="B696" s="49" t="str">
        <f>IF('Activos de Informacion'!AD691="MUY ALTA",4,IF('Activos de Informacion'!AD691="ALTA",3,IF('Activos de Informacion'!AD691="MEDIA",2,IF('Activos de Informacion'!AD691="BAJA",1,""))))</f>
        <v/>
      </c>
      <c r="C696" s="49" t="str">
        <f>IF('Activos de Informacion'!AG691="MUY ALTA",4,IF('Activos de Informacion'!AG691="ALTA",3,IF('Activos de Informacion'!AG691="MEDIA",2,IF('Activos de Informacion'!AG691="BAJA",1,""))))</f>
        <v/>
      </c>
      <c r="D696" s="49">
        <f t="shared" si="21"/>
        <v>0</v>
      </c>
      <c r="E696" s="49" t="str">
        <f t="shared" si="22"/>
        <v/>
      </c>
    </row>
    <row r="697" spans="1:5" x14ac:dyDescent="0.2">
      <c r="A697" s="49" t="str">
        <f>IF('Activos de Informacion'!Z692="MUY ALTA",4,IF('Activos de Informacion'!Z692="ALTA",3,IF('Activos de Informacion'!Z692="MEDIA",2,IF('Activos de Informacion'!Z692="BAJA",1,""))))</f>
        <v/>
      </c>
      <c r="B697" s="49" t="str">
        <f>IF('Activos de Informacion'!AD692="MUY ALTA",4,IF('Activos de Informacion'!AD692="ALTA",3,IF('Activos de Informacion'!AD692="MEDIA",2,IF('Activos de Informacion'!AD692="BAJA",1,""))))</f>
        <v/>
      </c>
      <c r="C697" s="49" t="str">
        <f>IF('Activos de Informacion'!AG692="MUY ALTA",4,IF('Activos de Informacion'!AG692="ALTA",3,IF('Activos de Informacion'!AG692="MEDIA",2,IF('Activos de Informacion'!AG692="BAJA",1,""))))</f>
        <v/>
      </c>
      <c r="D697" s="49">
        <f t="shared" si="21"/>
        <v>0</v>
      </c>
      <c r="E697" s="49" t="str">
        <f t="shared" si="22"/>
        <v/>
      </c>
    </row>
    <row r="698" spans="1:5" x14ac:dyDescent="0.2">
      <c r="A698" s="49" t="str">
        <f>IF('Activos de Informacion'!Z693="MUY ALTA",4,IF('Activos de Informacion'!Z693="ALTA",3,IF('Activos de Informacion'!Z693="MEDIA",2,IF('Activos de Informacion'!Z693="BAJA",1,""))))</f>
        <v/>
      </c>
      <c r="B698" s="49" t="str">
        <f>IF('Activos de Informacion'!AD693="MUY ALTA",4,IF('Activos de Informacion'!AD693="ALTA",3,IF('Activos de Informacion'!AD693="MEDIA",2,IF('Activos de Informacion'!AD693="BAJA",1,""))))</f>
        <v/>
      </c>
      <c r="C698" s="49" t="str">
        <f>IF('Activos de Informacion'!AG693="MUY ALTA",4,IF('Activos de Informacion'!AG693="ALTA",3,IF('Activos de Informacion'!AG693="MEDIA",2,IF('Activos de Informacion'!AG693="BAJA",1,""))))</f>
        <v/>
      </c>
      <c r="D698" s="49">
        <f t="shared" si="21"/>
        <v>0</v>
      </c>
      <c r="E698" s="49" t="str">
        <f t="shared" si="22"/>
        <v/>
      </c>
    </row>
    <row r="699" spans="1:5" x14ac:dyDescent="0.2">
      <c r="A699" s="49" t="str">
        <f>IF('Activos de Informacion'!Z694="MUY ALTA",4,IF('Activos de Informacion'!Z694="ALTA",3,IF('Activos de Informacion'!Z694="MEDIA",2,IF('Activos de Informacion'!Z694="BAJA",1,""))))</f>
        <v/>
      </c>
      <c r="B699" s="49" t="str">
        <f>IF('Activos de Informacion'!AD694="MUY ALTA",4,IF('Activos de Informacion'!AD694="ALTA",3,IF('Activos de Informacion'!AD694="MEDIA",2,IF('Activos de Informacion'!AD694="BAJA",1,""))))</f>
        <v/>
      </c>
      <c r="C699" s="49" t="str">
        <f>IF('Activos de Informacion'!AG694="MUY ALTA",4,IF('Activos de Informacion'!AG694="ALTA",3,IF('Activos de Informacion'!AG694="MEDIA",2,IF('Activos de Informacion'!AG694="BAJA",1,""))))</f>
        <v/>
      </c>
      <c r="D699" s="49">
        <f t="shared" si="21"/>
        <v>0</v>
      </c>
      <c r="E699" s="49" t="str">
        <f t="shared" si="22"/>
        <v/>
      </c>
    </row>
    <row r="700" spans="1:5" x14ac:dyDescent="0.2">
      <c r="A700" s="49" t="str">
        <f>IF('Activos de Informacion'!Z695="MUY ALTA",4,IF('Activos de Informacion'!Z695="ALTA",3,IF('Activos de Informacion'!Z695="MEDIA",2,IF('Activos de Informacion'!Z695="BAJA",1,""))))</f>
        <v/>
      </c>
      <c r="B700" s="49" t="str">
        <f>IF('Activos de Informacion'!AD695="MUY ALTA",4,IF('Activos de Informacion'!AD695="ALTA",3,IF('Activos de Informacion'!AD695="MEDIA",2,IF('Activos de Informacion'!AD695="BAJA",1,""))))</f>
        <v/>
      </c>
      <c r="C700" s="49" t="str">
        <f>IF('Activos de Informacion'!AG695="MUY ALTA",4,IF('Activos de Informacion'!AG695="ALTA",3,IF('Activos de Informacion'!AG695="MEDIA",2,IF('Activos de Informacion'!AG695="BAJA",1,""))))</f>
        <v/>
      </c>
      <c r="D700" s="49">
        <f t="shared" si="21"/>
        <v>0</v>
      </c>
      <c r="E700" s="49" t="str">
        <f t="shared" si="22"/>
        <v/>
      </c>
    </row>
    <row r="701" spans="1:5" x14ac:dyDescent="0.2">
      <c r="A701" s="49" t="str">
        <f>IF('Activos de Informacion'!Z696="MUY ALTA",4,IF('Activos de Informacion'!Z696="ALTA",3,IF('Activos de Informacion'!Z696="MEDIA",2,IF('Activos de Informacion'!Z696="BAJA",1,""))))</f>
        <v/>
      </c>
      <c r="B701" s="49" t="str">
        <f>IF('Activos de Informacion'!AD696="MUY ALTA",4,IF('Activos de Informacion'!AD696="ALTA",3,IF('Activos de Informacion'!AD696="MEDIA",2,IF('Activos de Informacion'!AD696="BAJA",1,""))))</f>
        <v/>
      </c>
      <c r="C701" s="49" t="str">
        <f>IF('Activos de Informacion'!AG696="MUY ALTA",4,IF('Activos de Informacion'!AG696="ALTA",3,IF('Activos de Informacion'!AG696="MEDIA",2,IF('Activos de Informacion'!AG696="BAJA",1,""))))</f>
        <v/>
      </c>
      <c r="D701" s="49">
        <f t="shared" si="21"/>
        <v>0</v>
      </c>
      <c r="E701" s="49" t="str">
        <f t="shared" si="22"/>
        <v/>
      </c>
    </row>
    <row r="702" spans="1:5" x14ac:dyDescent="0.2">
      <c r="A702" s="49" t="str">
        <f>IF('Activos de Informacion'!Z697="MUY ALTA",4,IF('Activos de Informacion'!Z697="ALTA",3,IF('Activos de Informacion'!Z697="MEDIA",2,IF('Activos de Informacion'!Z697="BAJA",1,""))))</f>
        <v/>
      </c>
      <c r="B702" s="49" t="str">
        <f>IF('Activos de Informacion'!AD697="MUY ALTA",4,IF('Activos de Informacion'!AD697="ALTA",3,IF('Activos de Informacion'!AD697="MEDIA",2,IF('Activos de Informacion'!AD697="BAJA",1,""))))</f>
        <v/>
      </c>
      <c r="C702" s="49" t="str">
        <f>IF('Activos de Informacion'!AG697="MUY ALTA",4,IF('Activos de Informacion'!AG697="ALTA",3,IF('Activos de Informacion'!AG697="MEDIA",2,IF('Activos de Informacion'!AG697="BAJA",1,""))))</f>
        <v/>
      </c>
      <c r="D702" s="49">
        <f t="shared" si="21"/>
        <v>0</v>
      </c>
      <c r="E702" s="49" t="str">
        <f t="shared" si="22"/>
        <v/>
      </c>
    </row>
    <row r="703" spans="1:5" x14ac:dyDescent="0.2">
      <c r="A703" s="49" t="str">
        <f>IF('Activos de Informacion'!Z698="MUY ALTA",4,IF('Activos de Informacion'!Z698="ALTA",3,IF('Activos de Informacion'!Z698="MEDIA",2,IF('Activos de Informacion'!Z698="BAJA",1,""))))</f>
        <v/>
      </c>
      <c r="B703" s="49" t="str">
        <f>IF('Activos de Informacion'!AD698="MUY ALTA",4,IF('Activos de Informacion'!AD698="ALTA",3,IF('Activos de Informacion'!AD698="MEDIA",2,IF('Activos de Informacion'!AD698="BAJA",1,""))))</f>
        <v/>
      </c>
      <c r="C703" s="49" t="str">
        <f>IF('Activos de Informacion'!AG698="MUY ALTA",4,IF('Activos de Informacion'!AG698="ALTA",3,IF('Activos de Informacion'!AG698="MEDIA",2,IF('Activos de Informacion'!AG698="BAJA",1,""))))</f>
        <v/>
      </c>
      <c r="D703" s="49">
        <f t="shared" si="21"/>
        <v>0</v>
      </c>
      <c r="E703" s="49" t="str">
        <f t="shared" si="22"/>
        <v/>
      </c>
    </row>
    <row r="704" spans="1:5" x14ac:dyDescent="0.2">
      <c r="A704" s="49" t="str">
        <f>IF('Activos de Informacion'!Z699="MUY ALTA",4,IF('Activos de Informacion'!Z699="ALTA",3,IF('Activos de Informacion'!Z699="MEDIA",2,IF('Activos de Informacion'!Z699="BAJA",1,""))))</f>
        <v/>
      </c>
      <c r="B704" s="49" t="str">
        <f>IF('Activos de Informacion'!AD699="MUY ALTA",4,IF('Activos de Informacion'!AD699="ALTA",3,IF('Activos de Informacion'!AD699="MEDIA",2,IF('Activos de Informacion'!AD699="BAJA",1,""))))</f>
        <v/>
      </c>
      <c r="C704" s="49" t="str">
        <f>IF('Activos de Informacion'!AG699="MUY ALTA",4,IF('Activos de Informacion'!AG699="ALTA",3,IF('Activos de Informacion'!AG699="MEDIA",2,IF('Activos de Informacion'!AG699="BAJA",1,""))))</f>
        <v/>
      </c>
      <c r="D704" s="49">
        <f t="shared" si="21"/>
        <v>0</v>
      </c>
      <c r="E704" s="49" t="str">
        <f t="shared" si="22"/>
        <v/>
      </c>
    </row>
    <row r="705" spans="1:5" x14ac:dyDescent="0.2">
      <c r="A705" s="49" t="str">
        <f>IF('Activos de Informacion'!Z700="MUY ALTA",4,IF('Activos de Informacion'!Z700="ALTA",3,IF('Activos de Informacion'!Z700="MEDIA",2,IF('Activos de Informacion'!Z700="BAJA",1,""))))</f>
        <v/>
      </c>
      <c r="B705" s="49" t="str">
        <f>IF('Activos de Informacion'!AD700="MUY ALTA",4,IF('Activos de Informacion'!AD700="ALTA",3,IF('Activos de Informacion'!AD700="MEDIA",2,IF('Activos de Informacion'!AD700="BAJA",1,""))))</f>
        <v/>
      </c>
      <c r="C705" s="49" t="str">
        <f>IF('Activos de Informacion'!AG700="MUY ALTA",4,IF('Activos de Informacion'!AG700="ALTA",3,IF('Activos de Informacion'!AG700="MEDIA",2,IF('Activos de Informacion'!AG700="BAJA",1,""))))</f>
        <v/>
      </c>
      <c r="D705" s="49">
        <f t="shared" si="21"/>
        <v>0</v>
      </c>
      <c r="E705" s="49" t="str">
        <f t="shared" si="22"/>
        <v/>
      </c>
    </row>
    <row r="706" spans="1:5" x14ac:dyDescent="0.2">
      <c r="A706" s="49" t="str">
        <f>IF('Activos de Informacion'!Z701="MUY ALTA",4,IF('Activos de Informacion'!Z701="ALTA",3,IF('Activos de Informacion'!Z701="MEDIA",2,IF('Activos de Informacion'!Z701="BAJA",1,""))))</f>
        <v/>
      </c>
      <c r="B706" s="49" t="str">
        <f>IF('Activos de Informacion'!AD701="MUY ALTA",4,IF('Activos de Informacion'!AD701="ALTA",3,IF('Activos de Informacion'!AD701="MEDIA",2,IF('Activos de Informacion'!AD701="BAJA",1,""))))</f>
        <v/>
      </c>
      <c r="C706" s="49" t="str">
        <f>IF('Activos de Informacion'!AG701="MUY ALTA",4,IF('Activos de Informacion'!AG701="ALTA",3,IF('Activos de Informacion'!AG701="MEDIA",2,IF('Activos de Informacion'!AG701="BAJA",1,""))))</f>
        <v/>
      </c>
      <c r="D706" s="49">
        <f t="shared" si="21"/>
        <v>0</v>
      </c>
      <c r="E706" s="49" t="str">
        <f t="shared" si="22"/>
        <v/>
      </c>
    </row>
    <row r="707" spans="1:5" x14ac:dyDescent="0.2">
      <c r="A707" s="49" t="str">
        <f>IF('Activos de Informacion'!Z702="MUY ALTA",4,IF('Activos de Informacion'!Z702="ALTA",3,IF('Activos de Informacion'!Z702="MEDIA",2,IF('Activos de Informacion'!Z702="BAJA",1,""))))</f>
        <v/>
      </c>
      <c r="B707" s="49" t="str">
        <f>IF('Activos de Informacion'!AD702="MUY ALTA",4,IF('Activos de Informacion'!AD702="ALTA",3,IF('Activos de Informacion'!AD702="MEDIA",2,IF('Activos de Informacion'!AD702="BAJA",1,""))))</f>
        <v/>
      </c>
      <c r="C707" s="49" t="str">
        <f>IF('Activos de Informacion'!AG702="MUY ALTA",4,IF('Activos de Informacion'!AG702="ALTA",3,IF('Activos de Informacion'!AG702="MEDIA",2,IF('Activos de Informacion'!AG702="BAJA",1,""))))</f>
        <v/>
      </c>
      <c r="D707" s="49">
        <f t="shared" ref="D707:D770" si="23">+MAX(A707:C707)</f>
        <v>0</v>
      </c>
      <c r="E707" s="49" t="str">
        <f t="shared" ref="E707:E770" si="24">+IFERROR(VLOOKUP(D707,$G$2:$H$5,2,FALSE),"")</f>
        <v/>
      </c>
    </row>
    <row r="708" spans="1:5" x14ac:dyDescent="0.2">
      <c r="A708" s="49" t="str">
        <f>IF('Activos de Informacion'!Z703="MUY ALTA",4,IF('Activos de Informacion'!Z703="ALTA",3,IF('Activos de Informacion'!Z703="MEDIA",2,IF('Activos de Informacion'!Z703="BAJA",1,""))))</f>
        <v/>
      </c>
      <c r="B708" s="49" t="str">
        <f>IF('Activos de Informacion'!AD703="MUY ALTA",4,IF('Activos de Informacion'!AD703="ALTA",3,IF('Activos de Informacion'!AD703="MEDIA",2,IF('Activos de Informacion'!AD703="BAJA",1,""))))</f>
        <v/>
      </c>
      <c r="C708" s="49" t="str">
        <f>IF('Activos de Informacion'!AG703="MUY ALTA",4,IF('Activos de Informacion'!AG703="ALTA",3,IF('Activos de Informacion'!AG703="MEDIA",2,IF('Activos de Informacion'!AG703="BAJA",1,""))))</f>
        <v/>
      </c>
      <c r="D708" s="49">
        <f t="shared" si="23"/>
        <v>0</v>
      </c>
      <c r="E708" s="49" t="str">
        <f t="shared" si="24"/>
        <v/>
      </c>
    </row>
    <row r="709" spans="1:5" x14ac:dyDescent="0.2">
      <c r="A709" s="49" t="str">
        <f>IF('Activos de Informacion'!Z704="MUY ALTA",4,IF('Activos de Informacion'!Z704="ALTA",3,IF('Activos de Informacion'!Z704="MEDIA",2,IF('Activos de Informacion'!Z704="BAJA",1,""))))</f>
        <v/>
      </c>
      <c r="B709" s="49" t="str">
        <f>IF('Activos de Informacion'!AD704="MUY ALTA",4,IF('Activos de Informacion'!AD704="ALTA",3,IF('Activos de Informacion'!AD704="MEDIA",2,IF('Activos de Informacion'!AD704="BAJA",1,""))))</f>
        <v/>
      </c>
      <c r="C709" s="49" t="str">
        <f>IF('Activos de Informacion'!AG704="MUY ALTA",4,IF('Activos de Informacion'!AG704="ALTA",3,IF('Activos de Informacion'!AG704="MEDIA",2,IF('Activos de Informacion'!AG704="BAJA",1,""))))</f>
        <v/>
      </c>
      <c r="D709" s="49">
        <f t="shared" si="23"/>
        <v>0</v>
      </c>
      <c r="E709" s="49" t="str">
        <f t="shared" si="24"/>
        <v/>
      </c>
    </row>
    <row r="710" spans="1:5" x14ac:dyDescent="0.2">
      <c r="A710" s="49" t="str">
        <f>IF('Activos de Informacion'!Z705="MUY ALTA",4,IF('Activos de Informacion'!Z705="ALTA",3,IF('Activos de Informacion'!Z705="MEDIA",2,IF('Activos de Informacion'!Z705="BAJA",1,""))))</f>
        <v/>
      </c>
      <c r="B710" s="49" t="str">
        <f>IF('Activos de Informacion'!AD705="MUY ALTA",4,IF('Activos de Informacion'!AD705="ALTA",3,IF('Activos de Informacion'!AD705="MEDIA",2,IF('Activos de Informacion'!AD705="BAJA",1,""))))</f>
        <v/>
      </c>
      <c r="C710" s="49" t="str">
        <f>IF('Activos de Informacion'!AG705="MUY ALTA",4,IF('Activos de Informacion'!AG705="ALTA",3,IF('Activos de Informacion'!AG705="MEDIA",2,IF('Activos de Informacion'!AG705="BAJA",1,""))))</f>
        <v/>
      </c>
      <c r="D710" s="49">
        <f t="shared" si="23"/>
        <v>0</v>
      </c>
      <c r="E710" s="49" t="str">
        <f t="shared" si="24"/>
        <v/>
      </c>
    </row>
    <row r="711" spans="1:5" x14ac:dyDescent="0.2">
      <c r="A711" s="49" t="str">
        <f>IF('Activos de Informacion'!Z706="MUY ALTA",4,IF('Activos de Informacion'!Z706="ALTA",3,IF('Activos de Informacion'!Z706="MEDIA",2,IF('Activos de Informacion'!Z706="BAJA",1,""))))</f>
        <v/>
      </c>
      <c r="B711" s="49" t="str">
        <f>IF('Activos de Informacion'!AD706="MUY ALTA",4,IF('Activos de Informacion'!AD706="ALTA",3,IF('Activos de Informacion'!AD706="MEDIA",2,IF('Activos de Informacion'!AD706="BAJA",1,""))))</f>
        <v/>
      </c>
      <c r="C711" s="49" t="str">
        <f>IF('Activos de Informacion'!AG706="MUY ALTA",4,IF('Activos de Informacion'!AG706="ALTA",3,IF('Activos de Informacion'!AG706="MEDIA",2,IF('Activos de Informacion'!AG706="BAJA",1,""))))</f>
        <v/>
      </c>
      <c r="D711" s="49">
        <f t="shared" si="23"/>
        <v>0</v>
      </c>
      <c r="E711" s="49" t="str">
        <f t="shared" si="24"/>
        <v/>
      </c>
    </row>
    <row r="712" spans="1:5" x14ac:dyDescent="0.2">
      <c r="A712" s="49" t="str">
        <f>IF('Activos de Informacion'!Z707="MUY ALTA",4,IF('Activos de Informacion'!Z707="ALTA",3,IF('Activos de Informacion'!Z707="MEDIA",2,IF('Activos de Informacion'!Z707="BAJA",1,""))))</f>
        <v/>
      </c>
      <c r="B712" s="49" t="str">
        <f>IF('Activos de Informacion'!AD707="MUY ALTA",4,IF('Activos de Informacion'!AD707="ALTA",3,IF('Activos de Informacion'!AD707="MEDIA",2,IF('Activos de Informacion'!AD707="BAJA",1,""))))</f>
        <v/>
      </c>
      <c r="C712" s="49" t="str">
        <f>IF('Activos de Informacion'!AG707="MUY ALTA",4,IF('Activos de Informacion'!AG707="ALTA",3,IF('Activos de Informacion'!AG707="MEDIA",2,IF('Activos de Informacion'!AG707="BAJA",1,""))))</f>
        <v/>
      </c>
      <c r="D712" s="49">
        <f t="shared" si="23"/>
        <v>0</v>
      </c>
      <c r="E712" s="49" t="str">
        <f t="shared" si="24"/>
        <v/>
      </c>
    </row>
    <row r="713" spans="1:5" x14ac:dyDescent="0.2">
      <c r="A713" s="49" t="str">
        <f>IF('Activos de Informacion'!Z708="MUY ALTA",4,IF('Activos de Informacion'!Z708="ALTA",3,IF('Activos de Informacion'!Z708="MEDIA",2,IF('Activos de Informacion'!Z708="BAJA",1,""))))</f>
        <v/>
      </c>
      <c r="B713" s="49" t="str">
        <f>IF('Activos de Informacion'!AD708="MUY ALTA",4,IF('Activos de Informacion'!AD708="ALTA",3,IF('Activos de Informacion'!AD708="MEDIA",2,IF('Activos de Informacion'!AD708="BAJA",1,""))))</f>
        <v/>
      </c>
      <c r="C713" s="49" t="str">
        <f>IF('Activos de Informacion'!AG708="MUY ALTA",4,IF('Activos de Informacion'!AG708="ALTA",3,IF('Activos de Informacion'!AG708="MEDIA",2,IF('Activos de Informacion'!AG708="BAJA",1,""))))</f>
        <v/>
      </c>
      <c r="D713" s="49">
        <f t="shared" si="23"/>
        <v>0</v>
      </c>
      <c r="E713" s="49" t="str">
        <f t="shared" si="24"/>
        <v/>
      </c>
    </row>
    <row r="714" spans="1:5" x14ac:dyDescent="0.2">
      <c r="A714" s="49" t="str">
        <f>IF('Activos de Informacion'!Z709="MUY ALTA",4,IF('Activos de Informacion'!Z709="ALTA",3,IF('Activos de Informacion'!Z709="MEDIA",2,IF('Activos de Informacion'!Z709="BAJA",1,""))))</f>
        <v/>
      </c>
      <c r="B714" s="49" t="str">
        <f>IF('Activos de Informacion'!AD709="MUY ALTA",4,IF('Activos de Informacion'!AD709="ALTA",3,IF('Activos de Informacion'!AD709="MEDIA",2,IF('Activos de Informacion'!AD709="BAJA",1,""))))</f>
        <v/>
      </c>
      <c r="C714" s="49" t="str">
        <f>IF('Activos de Informacion'!AG709="MUY ALTA",4,IF('Activos de Informacion'!AG709="ALTA",3,IF('Activos de Informacion'!AG709="MEDIA",2,IF('Activos de Informacion'!AG709="BAJA",1,""))))</f>
        <v/>
      </c>
      <c r="D714" s="49">
        <f t="shared" si="23"/>
        <v>0</v>
      </c>
      <c r="E714" s="49" t="str">
        <f t="shared" si="24"/>
        <v/>
      </c>
    </row>
    <row r="715" spans="1:5" x14ac:dyDescent="0.2">
      <c r="A715" s="49" t="str">
        <f>IF('Activos de Informacion'!Z710="MUY ALTA",4,IF('Activos de Informacion'!Z710="ALTA",3,IF('Activos de Informacion'!Z710="MEDIA",2,IF('Activos de Informacion'!Z710="BAJA",1,""))))</f>
        <v/>
      </c>
      <c r="B715" s="49" t="str">
        <f>IF('Activos de Informacion'!AD710="MUY ALTA",4,IF('Activos de Informacion'!AD710="ALTA",3,IF('Activos de Informacion'!AD710="MEDIA",2,IF('Activos de Informacion'!AD710="BAJA",1,""))))</f>
        <v/>
      </c>
      <c r="C715" s="49" t="str">
        <f>IF('Activos de Informacion'!AG710="MUY ALTA",4,IF('Activos de Informacion'!AG710="ALTA",3,IF('Activos de Informacion'!AG710="MEDIA",2,IF('Activos de Informacion'!AG710="BAJA",1,""))))</f>
        <v/>
      </c>
      <c r="D715" s="49">
        <f t="shared" si="23"/>
        <v>0</v>
      </c>
      <c r="E715" s="49" t="str">
        <f t="shared" si="24"/>
        <v/>
      </c>
    </row>
    <row r="716" spans="1:5" x14ac:dyDescent="0.2">
      <c r="A716" s="49" t="str">
        <f>IF('Activos de Informacion'!Z711="MUY ALTA",4,IF('Activos de Informacion'!Z711="ALTA",3,IF('Activos de Informacion'!Z711="MEDIA",2,IF('Activos de Informacion'!Z711="BAJA",1,""))))</f>
        <v/>
      </c>
      <c r="B716" s="49" t="str">
        <f>IF('Activos de Informacion'!AD711="MUY ALTA",4,IF('Activos de Informacion'!AD711="ALTA",3,IF('Activos de Informacion'!AD711="MEDIA",2,IF('Activos de Informacion'!AD711="BAJA",1,""))))</f>
        <v/>
      </c>
      <c r="C716" s="49" t="str">
        <f>IF('Activos de Informacion'!AG711="MUY ALTA",4,IF('Activos de Informacion'!AG711="ALTA",3,IF('Activos de Informacion'!AG711="MEDIA",2,IF('Activos de Informacion'!AG711="BAJA",1,""))))</f>
        <v/>
      </c>
      <c r="D716" s="49">
        <f t="shared" si="23"/>
        <v>0</v>
      </c>
      <c r="E716" s="49" t="str">
        <f t="shared" si="24"/>
        <v/>
      </c>
    </row>
    <row r="717" spans="1:5" x14ac:dyDescent="0.2">
      <c r="A717" s="49" t="str">
        <f>IF('Activos de Informacion'!Z712="MUY ALTA",4,IF('Activos de Informacion'!Z712="ALTA",3,IF('Activos de Informacion'!Z712="MEDIA",2,IF('Activos de Informacion'!Z712="BAJA",1,""))))</f>
        <v/>
      </c>
      <c r="B717" s="49" t="str">
        <f>IF('Activos de Informacion'!AD712="MUY ALTA",4,IF('Activos de Informacion'!AD712="ALTA",3,IF('Activos de Informacion'!AD712="MEDIA",2,IF('Activos de Informacion'!AD712="BAJA",1,""))))</f>
        <v/>
      </c>
      <c r="C717" s="49" t="str">
        <f>IF('Activos de Informacion'!AG712="MUY ALTA",4,IF('Activos de Informacion'!AG712="ALTA",3,IF('Activos de Informacion'!AG712="MEDIA",2,IF('Activos de Informacion'!AG712="BAJA",1,""))))</f>
        <v/>
      </c>
      <c r="D717" s="49">
        <f t="shared" si="23"/>
        <v>0</v>
      </c>
      <c r="E717" s="49" t="str">
        <f t="shared" si="24"/>
        <v/>
      </c>
    </row>
    <row r="718" spans="1:5" x14ac:dyDescent="0.2">
      <c r="A718" s="49" t="str">
        <f>IF('Activos de Informacion'!Z713="MUY ALTA",4,IF('Activos de Informacion'!Z713="ALTA",3,IF('Activos de Informacion'!Z713="MEDIA",2,IF('Activos de Informacion'!Z713="BAJA",1,""))))</f>
        <v/>
      </c>
      <c r="B718" s="49" t="str">
        <f>IF('Activos de Informacion'!AD713="MUY ALTA",4,IF('Activos de Informacion'!AD713="ALTA",3,IF('Activos de Informacion'!AD713="MEDIA",2,IF('Activos de Informacion'!AD713="BAJA",1,""))))</f>
        <v/>
      </c>
      <c r="C718" s="49" t="str">
        <f>IF('Activos de Informacion'!AG713="MUY ALTA",4,IF('Activos de Informacion'!AG713="ALTA",3,IF('Activos de Informacion'!AG713="MEDIA",2,IF('Activos de Informacion'!AG713="BAJA",1,""))))</f>
        <v/>
      </c>
      <c r="D718" s="49">
        <f t="shared" si="23"/>
        <v>0</v>
      </c>
      <c r="E718" s="49" t="str">
        <f t="shared" si="24"/>
        <v/>
      </c>
    </row>
    <row r="719" spans="1:5" x14ac:dyDescent="0.2">
      <c r="A719" s="49" t="str">
        <f>IF('Activos de Informacion'!Z714="MUY ALTA",4,IF('Activos de Informacion'!Z714="ALTA",3,IF('Activos de Informacion'!Z714="MEDIA",2,IF('Activos de Informacion'!Z714="BAJA",1,""))))</f>
        <v/>
      </c>
      <c r="B719" s="49" t="str">
        <f>IF('Activos de Informacion'!AD714="MUY ALTA",4,IF('Activos de Informacion'!AD714="ALTA",3,IF('Activos de Informacion'!AD714="MEDIA",2,IF('Activos de Informacion'!AD714="BAJA",1,""))))</f>
        <v/>
      </c>
      <c r="C719" s="49" t="str">
        <f>IF('Activos de Informacion'!AG714="MUY ALTA",4,IF('Activos de Informacion'!AG714="ALTA",3,IF('Activos de Informacion'!AG714="MEDIA",2,IF('Activos de Informacion'!AG714="BAJA",1,""))))</f>
        <v/>
      </c>
      <c r="D719" s="49">
        <f t="shared" si="23"/>
        <v>0</v>
      </c>
      <c r="E719" s="49" t="str">
        <f t="shared" si="24"/>
        <v/>
      </c>
    </row>
    <row r="720" spans="1:5" x14ac:dyDescent="0.2">
      <c r="A720" s="49" t="str">
        <f>IF('Activos de Informacion'!Z715="MUY ALTA",4,IF('Activos de Informacion'!Z715="ALTA",3,IF('Activos de Informacion'!Z715="MEDIA",2,IF('Activos de Informacion'!Z715="BAJA",1,""))))</f>
        <v/>
      </c>
      <c r="B720" s="49" t="str">
        <f>IF('Activos de Informacion'!AD715="MUY ALTA",4,IF('Activos de Informacion'!AD715="ALTA",3,IF('Activos de Informacion'!AD715="MEDIA",2,IF('Activos de Informacion'!AD715="BAJA",1,""))))</f>
        <v/>
      </c>
      <c r="C720" s="49" t="str">
        <f>IF('Activos de Informacion'!AG715="MUY ALTA",4,IF('Activos de Informacion'!AG715="ALTA",3,IF('Activos de Informacion'!AG715="MEDIA",2,IF('Activos de Informacion'!AG715="BAJA",1,""))))</f>
        <v/>
      </c>
      <c r="D720" s="49">
        <f t="shared" si="23"/>
        <v>0</v>
      </c>
      <c r="E720" s="49" t="str">
        <f t="shared" si="24"/>
        <v/>
      </c>
    </row>
    <row r="721" spans="1:5" x14ac:dyDescent="0.2">
      <c r="A721" s="49" t="str">
        <f>IF('Activos de Informacion'!Z716="MUY ALTA",4,IF('Activos de Informacion'!Z716="ALTA",3,IF('Activos de Informacion'!Z716="MEDIA",2,IF('Activos de Informacion'!Z716="BAJA",1,""))))</f>
        <v/>
      </c>
      <c r="B721" s="49" t="str">
        <f>IF('Activos de Informacion'!AD716="MUY ALTA",4,IF('Activos de Informacion'!AD716="ALTA",3,IF('Activos de Informacion'!AD716="MEDIA",2,IF('Activos de Informacion'!AD716="BAJA",1,""))))</f>
        <v/>
      </c>
      <c r="C721" s="49" t="str">
        <f>IF('Activos de Informacion'!AG716="MUY ALTA",4,IF('Activos de Informacion'!AG716="ALTA",3,IF('Activos de Informacion'!AG716="MEDIA",2,IF('Activos de Informacion'!AG716="BAJA",1,""))))</f>
        <v/>
      </c>
      <c r="D721" s="49">
        <f t="shared" si="23"/>
        <v>0</v>
      </c>
      <c r="E721" s="49" t="str">
        <f t="shared" si="24"/>
        <v/>
      </c>
    </row>
    <row r="722" spans="1:5" x14ac:dyDescent="0.2">
      <c r="A722" s="49" t="str">
        <f>IF('Activos de Informacion'!Z717="MUY ALTA",4,IF('Activos de Informacion'!Z717="ALTA",3,IF('Activos de Informacion'!Z717="MEDIA",2,IF('Activos de Informacion'!Z717="BAJA",1,""))))</f>
        <v/>
      </c>
      <c r="B722" s="49" t="str">
        <f>IF('Activos de Informacion'!AD717="MUY ALTA",4,IF('Activos de Informacion'!AD717="ALTA",3,IF('Activos de Informacion'!AD717="MEDIA",2,IF('Activos de Informacion'!AD717="BAJA",1,""))))</f>
        <v/>
      </c>
      <c r="C722" s="49" t="str">
        <f>IF('Activos de Informacion'!AG717="MUY ALTA",4,IF('Activos de Informacion'!AG717="ALTA",3,IF('Activos de Informacion'!AG717="MEDIA",2,IF('Activos de Informacion'!AG717="BAJA",1,""))))</f>
        <v/>
      </c>
      <c r="D722" s="49">
        <f t="shared" si="23"/>
        <v>0</v>
      </c>
      <c r="E722" s="49" t="str">
        <f t="shared" si="24"/>
        <v/>
      </c>
    </row>
    <row r="723" spans="1:5" x14ac:dyDescent="0.2">
      <c r="A723" s="49" t="str">
        <f>IF('Activos de Informacion'!Z718="MUY ALTA",4,IF('Activos de Informacion'!Z718="ALTA",3,IF('Activos de Informacion'!Z718="MEDIA",2,IF('Activos de Informacion'!Z718="BAJA",1,""))))</f>
        <v/>
      </c>
      <c r="B723" s="49" t="str">
        <f>IF('Activos de Informacion'!AD718="MUY ALTA",4,IF('Activos de Informacion'!AD718="ALTA",3,IF('Activos de Informacion'!AD718="MEDIA",2,IF('Activos de Informacion'!AD718="BAJA",1,""))))</f>
        <v/>
      </c>
      <c r="C723" s="49" t="str">
        <f>IF('Activos de Informacion'!AG718="MUY ALTA",4,IF('Activos de Informacion'!AG718="ALTA",3,IF('Activos de Informacion'!AG718="MEDIA",2,IF('Activos de Informacion'!AG718="BAJA",1,""))))</f>
        <v/>
      </c>
      <c r="D723" s="49">
        <f t="shared" si="23"/>
        <v>0</v>
      </c>
      <c r="E723" s="49" t="str">
        <f t="shared" si="24"/>
        <v/>
      </c>
    </row>
    <row r="724" spans="1:5" x14ac:dyDescent="0.2">
      <c r="A724" s="49" t="str">
        <f>IF('Activos de Informacion'!Z719="MUY ALTA",4,IF('Activos de Informacion'!Z719="ALTA",3,IF('Activos de Informacion'!Z719="MEDIA",2,IF('Activos de Informacion'!Z719="BAJA",1,""))))</f>
        <v/>
      </c>
      <c r="B724" s="49" t="str">
        <f>IF('Activos de Informacion'!AD719="MUY ALTA",4,IF('Activos de Informacion'!AD719="ALTA",3,IF('Activos de Informacion'!AD719="MEDIA",2,IF('Activos de Informacion'!AD719="BAJA",1,""))))</f>
        <v/>
      </c>
      <c r="C724" s="49" t="str">
        <f>IF('Activos de Informacion'!AG719="MUY ALTA",4,IF('Activos de Informacion'!AG719="ALTA",3,IF('Activos de Informacion'!AG719="MEDIA",2,IF('Activos de Informacion'!AG719="BAJA",1,""))))</f>
        <v/>
      </c>
      <c r="D724" s="49">
        <f t="shared" si="23"/>
        <v>0</v>
      </c>
      <c r="E724" s="49" t="str">
        <f t="shared" si="24"/>
        <v/>
      </c>
    </row>
    <row r="725" spans="1:5" x14ac:dyDescent="0.2">
      <c r="A725" s="49" t="str">
        <f>IF('Activos de Informacion'!Z720="MUY ALTA",4,IF('Activos de Informacion'!Z720="ALTA",3,IF('Activos de Informacion'!Z720="MEDIA",2,IF('Activos de Informacion'!Z720="BAJA",1,""))))</f>
        <v/>
      </c>
      <c r="B725" s="49" t="str">
        <f>IF('Activos de Informacion'!AD720="MUY ALTA",4,IF('Activos de Informacion'!AD720="ALTA",3,IF('Activos de Informacion'!AD720="MEDIA",2,IF('Activos de Informacion'!AD720="BAJA",1,""))))</f>
        <v/>
      </c>
      <c r="C725" s="49" t="str">
        <f>IF('Activos de Informacion'!AG720="MUY ALTA",4,IF('Activos de Informacion'!AG720="ALTA",3,IF('Activos de Informacion'!AG720="MEDIA",2,IF('Activos de Informacion'!AG720="BAJA",1,""))))</f>
        <v/>
      </c>
      <c r="D725" s="49">
        <f t="shared" si="23"/>
        <v>0</v>
      </c>
      <c r="E725" s="49" t="str">
        <f t="shared" si="24"/>
        <v/>
      </c>
    </row>
    <row r="726" spans="1:5" x14ac:dyDescent="0.2">
      <c r="A726" s="49" t="str">
        <f>IF('Activos de Informacion'!Z721="MUY ALTA",4,IF('Activos de Informacion'!Z721="ALTA",3,IF('Activos de Informacion'!Z721="MEDIA",2,IF('Activos de Informacion'!Z721="BAJA",1,""))))</f>
        <v/>
      </c>
      <c r="B726" s="49" t="str">
        <f>IF('Activos de Informacion'!AD721="MUY ALTA",4,IF('Activos de Informacion'!AD721="ALTA",3,IF('Activos de Informacion'!AD721="MEDIA",2,IF('Activos de Informacion'!AD721="BAJA",1,""))))</f>
        <v/>
      </c>
      <c r="C726" s="49" t="str">
        <f>IF('Activos de Informacion'!AG721="MUY ALTA",4,IF('Activos de Informacion'!AG721="ALTA",3,IF('Activos de Informacion'!AG721="MEDIA",2,IF('Activos de Informacion'!AG721="BAJA",1,""))))</f>
        <v/>
      </c>
      <c r="D726" s="49">
        <f t="shared" si="23"/>
        <v>0</v>
      </c>
      <c r="E726" s="49" t="str">
        <f t="shared" si="24"/>
        <v/>
      </c>
    </row>
    <row r="727" spans="1:5" x14ac:dyDescent="0.2">
      <c r="A727" s="49" t="str">
        <f>IF('Activos de Informacion'!Z722="MUY ALTA",4,IF('Activos de Informacion'!Z722="ALTA",3,IF('Activos de Informacion'!Z722="MEDIA",2,IF('Activos de Informacion'!Z722="BAJA",1,""))))</f>
        <v/>
      </c>
      <c r="B727" s="49" t="str">
        <f>IF('Activos de Informacion'!AD722="MUY ALTA",4,IF('Activos de Informacion'!AD722="ALTA",3,IF('Activos de Informacion'!AD722="MEDIA",2,IF('Activos de Informacion'!AD722="BAJA",1,""))))</f>
        <v/>
      </c>
      <c r="C727" s="49" t="str">
        <f>IF('Activos de Informacion'!AG722="MUY ALTA",4,IF('Activos de Informacion'!AG722="ALTA",3,IF('Activos de Informacion'!AG722="MEDIA",2,IF('Activos de Informacion'!AG722="BAJA",1,""))))</f>
        <v/>
      </c>
      <c r="D727" s="49">
        <f t="shared" si="23"/>
        <v>0</v>
      </c>
      <c r="E727" s="49" t="str">
        <f t="shared" si="24"/>
        <v/>
      </c>
    </row>
    <row r="728" spans="1:5" x14ac:dyDescent="0.2">
      <c r="A728" s="49" t="str">
        <f>IF('Activos de Informacion'!Z723="MUY ALTA",4,IF('Activos de Informacion'!Z723="ALTA",3,IF('Activos de Informacion'!Z723="MEDIA",2,IF('Activos de Informacion'!Z723="BAJA",1,""))))</f>
        <v/>
      </c>
      <c r="B728" s="49" t="str">
        <f>IF('Activos de Informacion'!AD723="MUY ALTA",4,IF('Activos de Informacion'!AD723="ALTA",3,IF('Activos de Informacion'!AD723="MEDIA",2,IF('Activos de Informacion'!AD723="BAJA",1,""))))</f>
        <v/>
      </c>
      <c r="C728" s="49" t="str">
        <f>IF('Activos de Informacion'!AG723="MUY ALTA",4,IF('Activos de Informacion'!AG723="ALTA",3,IF('Activos de Informacion'!AG723="MEDIA",2,IF('Activos de Informacion'!AG723="BAJA",1,""))))</f>
        <v/>
      </c>
      <c r="D728" s="49">
        <f t="shared" si="23"/>
        <v>0</v>
      </c>
      <c r="E728" s="49" t="str">
        <f t="shared" si="24"/>
        <v/>
      </c>
    </row>
    <row r="729" spans="1:5" x14ac:dyDescent="0.2">
      <c r="A729" s="49" t="str">
        <f>IF('Activos de Informacion'!Z724="MUY ALTA",4,IF('Activos de Informacion'!Z724="ALTA",3,IF('Activos de Informacion'!Z724="MEDIA",2,IF('Activos de Informacion'!Z724="BAJA",1,""))))</f>
        <v/>
      </c>
      <c r="B729" s="49" t="str">
        <f>IF('Activos de Informacion'!AD724="MUY ALTA",4,IF('Activos de Informacion'!AD724="ALTA",3,IF('Activos de Informacion'!AD724="MEDIA",2,IF('Activos de Informacion'!AD724="BAJA",1,""))))</f>
        <v/>
      </c>
      <c r="C729" s="49" t="str">
        <f>IF('Activos de Informacion'!AG724="MUY ALTA",4,IF('Activos de Informacion'!AG724="ALTA",3,IF('Activos de Informacion'!AG724="MEDIA",2,IF('Activos de Informacion'!AG724="BAJA",1,""))))</f>
        <v/>
      </c>
      <c r="D729" s="49">
        <f t="shared" si="23"/>
        <v>0</v>
      </c>
      <c r="E729" s="49" t="str">
        <f t="shared" si="24"/>
        <v/>
      </c>
    </row>
    <row r="730" spans="1:5" x14ac:dyDescent="0.2">
      <c r="A730" s="49" t="str">
        <f>IF('Activos de Informacion'!Z725="MUY ALTA",4,IF('Activos de Informacion'!Z725="ALTA",3,IF('Activos de Informacion'!Z725="MEDIA",2,IF('Activos de Informacion'!Z725="BAJA",1,""))))</f>
        <v/>
      </c>
      <c r="B730" s="49" t="str">
        <f>IF('Activos de Informacion'!AD725="MUY ALTA",4,IF('Activos de Informacion'!AD725="ALTA",3,IF('Activos de Informacion'!AD725="MEDIA",2,IF('Activos de Informacion'!AD725="BAJA",1,""))))</f>
        <v/>
      </c>
      <c r="C730" s="49" t="str">
        <f>IF('Activos de Informacion'!AG725="MUY ALTA",4,IF('Activos de Informacion'!AG725="ALTA",3,IF('Activos de Informacion'!AG725="MEDIA",2,IF('Activos de Informacion'!AG725="BAJA",1,""))))</f>
        <v/>
      </c>
      <c r="D730" s="49">
        <f t="shared" si="23"/>
        <v>0</v>
      </c>
      <c r="E730" s="49" t="str">
        <f t="shared" si="24"/>
        <v/>
      </c>
    </row>
    <row r="731" spans="1:5" x14ac:dyDescent="0.2">
      <c r="A731" s="49" t="str">
        <f>IF('Activos de Informacion'!Z726="MUY ALTA",4,IF('Activos de Informacion'!Z726="ALTA",3,IF('Activos de Informacion'!Z726="MEDIA",2,IF('Activos de Informacion'!Z726="BAJA",1,""))))</f>
        <v/>
      </c>
      <c r="B731" s="49" t="str">
        <f>IF('Activos de Informacion'!AD726="MUY ALTA",4,IF('Activos de Informacion'!AD726="ALTA",3,IF('Activos de Informacion'!AD726="MEDIA",2,IF('Activos de Informacion'!AD726="BAJA",1,""))))</f>
        <v/>
      </c>
      <c r="C731" s="49" t="str">
        <f>IF('Activos de Informacion'!AG726="MUY ALTA",4,IF('Activos de Informacion'!AG726="ALTA",3,IF('Activos de Informacion'!AG726="MEDIA",2,IF('Activos de Informacion'!AG726="BAJA",1,""))))</f>
        <v/>
      </c>
      <c r="D731" s="49">
        <f t="shared" si="23"/>
        <v>0</v>
      </c>
      <c r="E731" s="49" t="str">
        <f t="shared" si="24"/>
        <v/>
      </c>
    </row>
    <row r="732" spans="1:5" x14ac:dyDescent="0.2">
      <c r="A732" s="49" t="str">
        <f>IF('Activos de Informacion'!Z727="MUY ALTA",4,IF('Activos de Informacion'!Z727="ALTA",3,IF('Activos de Informacion'!Z727="MEDIA",2,IF('Activos de Informacion'!Z727="BAJA",1,""))))</f>
        <v/>
      </c>
      <c r="B732" s="49" t="str">
        <f>IF('Activos de Informacion'!AD727="MUY ALTA",4,IF('Activos de Informacion'!AD727="ALTA",3,IF('Activos de Informacion'!AD727="MEDIA",2,IF('Activos de Informacion'!AD727="BAJA",1,""))))</f>
        <v/>
      </c>
      <c r="C732" s="49" t="str">
        <f>IF('Activos de Informacion'!AG727="MUY ALTA",4,IF('Activos de Informacion'!AG727="ALTA",3,IF('Activos de Informacion'!AG727="MEDIA",2,IF('Activos de Informacion'!AG727="BAJA",1,""))))</f>
        <v/>
      </c>
      <c r="D732" s="49">
        <f t="shared" si="23"/>
        <v>0</v>
      </c>
      <c r="E732" s="49" t="str">
        <f t="shared" si="24"/>
        <v/>
      </c>
    </row>
    <row r="733" spans="1:5" x14ac:dyDescent="0.2">
      <c r="A733" s="49" t="str">
        <f>IF('Activos de Informacion'!Z728="MUY ALTA",4,IF('Activos de Informacion'!Z728="ALTA",3,IF('Activos de Informacion'!Z728="MEDIA",2,IF('Activos de Informacion'!Z728="BAJA",1,""))))</f>
        <v/>
      </c>
      <c r="B733" s="49" t="str">
        <f>IF('Activos de Informacion'!AD728="MUY ALTA",4,IF('Activos de Informacion'!AD728="ALTA",3,IF('Activos de Informacion'!AD728="MEDIA",2,IF('Activos de Informacion'!AD728="BAJA",1,""))))</f>
        <v/>
      </c>
      <c r="C733" s="49" t="str">
        <f>IF('Activos de Informacion'!AG728="MUY ALTA",4,IF('Activos de Informacion'!AG728="ALTA",3,IF('Activos de Informacion'!AG728="MEDIA",2,IF('Activos de Informacion'!AG728="BAJA",1,""))))</f>
        <v/>
      </c>
      <c r="D733" s="49">
        <f t="shared" si="23"/>
        <v>0</v>
      </c>
      <c r="E733" s="49" t="str">
        <f t="shared" si="24"/>
        <v/>
      </c>
    </row>
    <row r="734" spans="1:5" x14ac:dyDescent="0.2">
      <c r="A734" s="49" t="str">
        <f>IF('Activos de Informacion'!Z729="MUY ALTA",4,IF('Activos de Informacion'!Z729="ALTA",3,IF('Activos de Informacion'!Z729="MEDIA",2,IF('Activos de Informacion'!Z729="BAJA",1,""))))</f>
        <v/>
      </c>
      <c r="B734" s="49" t="str">
        <f>IF('Activos de Informacion'!AD729="MUY ALTA",4,IF('Activos de Informacion'!AD729="ALTA",3,IF('Activos de Informacion'!AD729="MEDIA",2,IF('Activos de Informacion'!AD729="BAJA",1,""))))</f>
        <v/>
      </c>
      <c r="C734" s="49" t="str">
        <f>IF('Activos de Informacion'!AG729="MUY ALTA",4,IF('Activos de Informacion'!AG729="ALTA",3,IF('Activos de Informacion'!AG729="MEDIA",2,IF('Activos de Informacion'!AG729="BAJA",1,""))))</f>
        <v/>
      </c>
      <c r="D734" s="49">
        <f t="shared" si="23"/>
        <v>0</v>
      </c>
      <c r="E734" s="49" t="str">
        <f t="shared" si="24"/>
        <v/>
      </c>
    </row>
    <row r="735" spans="1:5" x14ac:dyDescent="0.2">
      <c r="A735" s="49" t="str">
        <f>IF('Activos de Informacion'!Z730="MUY ALTA",4,IF('Activos de Informacion'!Z730="ALTA",3,IF('Activos de Informacion'!Z730="MEDIA",2,IF('Activos de Informacion'!Z730="BAJA",1,""))))</f>
        <v/>
      </c>
      <c r="B735" s="49" t="str">
        <f>IF('Activos de Informacion'!AD730="MUY ALTA",4,IF('Activos de Informacion'!AD730="ALTA",3,IF('Activos de Informacion'!AD730="MEDIA",2,IF('Activos de Informacion'!AD730="BAJA",1,""))))</f>
        <v/>
      </c>
      <c r="C735" s="49" t="str">
        <f>IF('Activos de Informacion'!AG730="MUY ALTA",4,IF('Activos de Informacion'!AG730="ALTA",3,IF('Activos de Informacion'!AG730="MEDIA",2,IF('Activos de Informacion'!AG730="BAJA",1,""))))</f>
        <v/>
      </c>
      <c r="D735" s="49">
        <f t="shared" si="23"/>
        <v>0</v>
      </c>
      <c r="E735" s="49" t="str">
        <f t="shared" si="24"/>
        <v/>
      </c>
    </row>
    <row r="736" spans="1:5" x14ac:dyDescent="0.2">
      <c r="A736" s="49" t="str">
        <f>IF('Activos de Informacion'!Z731="MUY ALTA",4,IF('Activos de Informacion'!Z731="ALTA",3,IF('Activos de Informacion'!Z731="MEDIA",2,IF('Activos de Informacion'!Z731="BAJA",1,""))))</f>
        <v/>
      </c>
      <c r="B736" s="49" t="str">
        <f>IF('Activos de Informacion'!AD731="MUY ALTA",4,IF('Activos de Informacion'!AD731="ALTA",3,IF('Activos de Informacion'!AD731="MEDIA",2,IF('Activos de Informacion'!AD731="BAJA",1,""))))</f>
        <v/>
      </c>
      <c r="C736" s="49" t="str">
        <f>IF('Activos de Informacion'!AG731="MUY ALTA",4,IF('Activos de Informacion'!AG731="ALTA",3,IF('Activos de Informacion'!AG731="MEDIA",2,IF('Activos de Informacion'!AG731="BAJA",1,""))))</f>
        <v/>
      </c>
      <c r="D736" s="49">
        <f t="shared" si="23"/>
        <v>0</v>
      </c>
      <c r="E736" s="49" t="str">
        <f t="shared" si="24"/>
        <v/>
      </c>
    </row>
    <row r="737" spans="1:5" x14ac:dyDescent="0.2">
      <c r="A737" s="49" t="str">
        <f>IF('Activos de Informacion'!Z732="MUY ALTA",4,IF('Activos de Informacion'!Z732="ALTA",3,IF('Activos de Informacion'!Z732="MEDIA",2,IF('Activos de Informacion'!Z732="BAJA",1,""))))</f>
        <v/>
      </c>
      <c r="B737" s="49" t="str">
        <f>IF('Activos de Informacion'!AD732="MUY ALTA",4,IF('Activos de Informacion'!AD732="ALTA",3,IF('Activos de Informacion'!AD732="MEDIA",2,IF('Activos de Informacion'!AD732="BAJA",1,""))))</f>
        <v/>
      </c>
      <c r="C737" s="49" t="str">
        <f>IF('Activos de Informacion'!AG732="MUY ALTA",4,IF('Activos de Informacion'!AG732="ALTA",3,IF('Activos de Informacion'!AG732="MEDIA",2,IF('Activos de Informacion'!AG732="BAJA",1,""))))</f>
        <v/>
      </c>
      <c r="D737" s="49">
        <f t="shared" si="23"/>
        <v>0</v>
      </c>
      <c r="E737" s="49" t="str">
        <f t="shared" si="24"/>
        <v/>
      </c>
    </row>
    <row r="738" spans="1:5" x14ac:dyDescent="0.2">
      <c r="A738" s="49" t="str">
        <f>IF('Activos de Informacion'!Z733="MUY ALTA",4,IF('Activos de Informacion'!Z733="ALTA",3,IF('Activos de Informacion'!Z733="MEDIA",2,IF('Activos de Informacion'!Z733="BAJA",1,""))))</f>
        <v/>
      </c>
      <c r="B738" s="49" t="str">
        <f>IF('Activos de Informacion'!AD733="MUY ALTA",4,IF('Activos de Informacion'!AD733="ALTA",3,IF('Activos de Informacion'!AD733="MEDIA",2,IF('Activos de Informacion'!AD733="BAJA",1,""))))</f>
        <v/>
      </c>
      <c r="C738" s="49" t="str">
        <f>IF('Activos de Informacion'!AG733="MUY ALTA",4,IF('Activos de Informacion'!AG733="ALTA",3,IF('Activos de Informacion'!AG733="MEDIA",2,IF('Activos de Informacion'!AG733="BAJA",1,""))))</f>
        <v/>
      </c>
      <c r="D738" s="49">
        <f t="shared" si="23"/>
        <v>0</v>
      </c>
      <c r="E738" s="49" t="str">
        <f t="shared" si="24"/>
        <v/>
      </c>
    </row>
    <row r="739" spans="1:5" x14ac:dyDescent="0.2">
      <c r="A739" s="49" t="str">
        <f>IF('Activos de Informacion'!Z734="MUY ALTA",4,IF('Activos de Informacion'!Z734="ALTA",3,IF('Activos de Informacion'!Z734="MEDIA",2,IF('Activos de Informacion'!Z734="BAJA",1,""))))</f>
        <v/>
      </c>
      <c r="B739" s="49" t="str">
        <f>IF('Activos de Informacion'!AD734="MUY ALTA",4,IF('Activos de Informacion'!AD734="ALTA",3,IF('Activos de Informacion'!AD734="MEDIA",2,IF('Activos de Informacion'!AD734="BAJA",1,""))))</f>
        <v/>
      </c>
      <c r="C739" s="49" t="str">
        <f>IF('Activos de Informacion'!AG734="MUY ALTA",4,IF('Activos de Informacion'!AG734="ALTA",3,IF('Activos de Informacion'!AG734="MEDIA",2,IF('Activos de Informacion'!AG734="BAJA",1,""))))</f>
        <v/>
      </c>
      <c r="D739" s="49">
        <f t="shared" si="23"/>
        <v>0</v>
      </c>
      <c r="E739" s="49" t="str">
        <f t="shared" si="24"/>
        <v/>
      </c>
    </row>
    <row r="740" spans="1:5" x14ac:dyDescent="0.2">
      <c r="A740" s="49" t="str">
        <f>IF('Activos de Informacion'!Z735="MUY ALTA",4,IF('Activos de Informacion'!Z735="ALTA",3,IF('Activos de Informacion'!Z735="MEDIA",2,IF('Activos de Informacion'!Z735="BAJA",1,""))))</f>
        <v/>
      </c>
      <c r="B740" s="49" t="str">
        <f>IF('Activos de Informacion'!AD735="MUY ALTA",4,IF('Activos de Informacion'!AD735="ALTA",3,IF('Activos de Informacion'!AD735="MEDIA",2,IF('Activos de Informacion'!AD735="BAJA",1,""))))</f>
        <v/>
      </c>
      <c r="C740" s="49" t="str">
        <f>IF('Activos de Informacion'!AG735="MUY ALTA",4,IF('Activos de Informacion'!AG735="ALTA",3,IF('Activos de Informacion'!AG735="MEDIA",2,IF('Activos de Informacion'!AG735="BAJA",1,""))))</f>
        <v/>
      </c>
      <c r="D740" s="49">
        <f t="shared" si="23"/>
        <v>0</v>
      </c>
      <c r="E740" s="49" t="str">
        <f t="shared" si="24"/>
        <v/>
      </c>
    </row>
    <row r="741" spans="1:5" x14ac:dyDescent="0.2">
      <c r="A741" s="49" t="str">
        <f>IF('Activos de Informacion'!Z736="MUY ALTA",4,IF('Activos de Informacion'!Z736="ALTA",3,IF('Activos de Informacion'!Z736="MEDIA",2,IF('Activos de Informacion'!Z736="BAJA",1,""))))</f>
        <v/>
      </c>
      <c r="B741" s="49" t="str">
        <f>IF('Activos de Informacion'!AD736="MUY ALTA",4,IF('Activos de Informacion'!AD736="ALTA",3,IF('Activos de Informacion'!AD736="MEDIA",2,IF('Activos de Informacion'!AD736="BAJA",1,""))))</f>
        <v/>
      </c>
      <c r="C741" s="49" t="str">
        <f>IF('Activos de Informacion'!AG736="MUY ALTA",4,IF('Activos de Informacion'!AG736="ALTA",3,IF('Activos de Informacion'!AG736="MEDIA",2,IF('Activos de Informacion'!AG736="BAJA",1,""))))</f>
        <v/>
      </c>
      <c r="D741" s="49">
        <f t="shared" si="23"/>
        <v>0</v>
      </c>
      <c r="E741" s="49" t="str">
        <f t="shared" si="24"/>
        <v/>
      </c>
    </row>
    <row r="742" spans="1:5" x14ac:dyDescent="0.2">
      <c r="A742" s="49" t="str">
        <f>IF('Activos de Informacion'!Z737="MUY ALTA",4,IF('Activos de Informacion'!Z737="ALTA",3,IF('Activos de Informacion'!Z737="MEDIA",2,IF('Activos de Informacion'!Z737="BAJA",1,""))))</f>
        <v/>
      </c>
      <c r="B742" s="49" t="str">
        <f>IF('Activos de Informacion'!AD737="MUY ALTA",4,IF('Activos de Informacion'!AD737="ALTA",3,IF('Activos de Informacion'!AD737="MEDIA",2,IF('Activos de Informacion'!AD737="BAJA",1,""))))</f>
        <v/>
      </c>
      <c r="C742" s="49" t="str">
        <f>IF('Activos de Informacion'!AG737="MUY ALTA",4,IF('Activos de Informacion'!AG737="ALTA",3,IF('Activos de Informacion'!AG737="MEDIA",2,IF('Activos de Informacion'!AG737="BAJA",1,""))))</f>
        <v/>
      </c>
      <c r="D742" s="49">
        <f t="shared" si="23"/>
        <v>0</v>
      </c>
      <c r="E742" s="49" t="str">
        <f t="shared" si="24"/>
        <v/>
      </c>
    </row>
    <row r="743" spans="1:5" x14ac:dyDescent="0.2">
      <c r="A743" s="49" t="str">
        <f>IF('Activos de Informacion'!Z738="MUY ALTA",4,IF('Activos de Informacion'!Z738="ALTA",3,IF('Activos de Informacion'!Z738="MEDIA",2,IF('Activos de Informacion'!Z738="BAJA",1,""))))</f>
        <v/>
      </c>
      <c r="B743" s="49" t="str">
        <f>IF('Activos de Informacion'!AD738="MUY ALTA",4,IF('Activos de Informacion'!AD738="ALTA",3,IF('Activos de Informacion'!AD738="MEDIA",2,IF('Activos de Informacion'!AD738="BAJA",1,""))))</f>
        <v/>
      </c>
      <c r="C743" s="49" t="str">
        <f>IF('Activos de Informacion'!AG738="MUY ALTA",4,IF('Activos de Informacion'!AG738="ALTA",3,IF('Activos de Informacion'!AG738="MEDIA",2,IF('Activos de Informacion'!AG738="BAJA",1,""))))</f>
        <v/>
      </c>
      <c r="D743" s="49">
        <f t="shared" si="23"/>
        <v>0</v>
      </c>
      <c r="E743" s="49" t="str">
        <f t="shared" si="24"/>
        <v/>
      </c>
    </row>
    <row r="744" spans="1:5" x14ac:dyDescent="0.2">
      <c r="A744" s="49" t="str">
        <f>IF('Activos de Informacion'!Z739="MUY ALTA",4,IF('Activos de Informacion'!Z739="ALTA",3,IF('Activos de Informacion'!Z739="MEDIA",2,IF('Activos de Informacion'!Z739="BAJA",1,""))))</f>
        <v/>
      </c>
      <c r="B744" s="49" t="str">
        <f>IF('Activos de Informacion'!AD739="MUY ALTA",4,IF('Activos de Informacion'!AD739="ALTA",3,IF('Activos de Informacion'!AD739="MEDIA",2,IF('Activos de Informacion'!AD739="BAJA",1,""))))</f>
        <v/>
      </c>
      <c r="C744" s="49" t="str">
        <f>IF('Activos de Informacion'!AG739="MUY ALTA",4,IF('Activos de Informacion'!AG739="ALTA",3,IF('Activos de Informacion'!AG739="MEDIA",2,IF('Activos de Informacion'!AG739="BAJA",1,""))))</f>
        <v/>
      </c>
      <c r="D744" s="49">
        <f t="shared" si="23"/>
        <v>0</v>
      </c>
      <c r="E744" s="49" t="str">
        <f t="shared" si="24"/>
        <v/>
      </c>
    </row>
    <row r="745" spans="1:5" x14ac:dyDescent="0.2">
      <c r="A745" s="49" t="str">
        <f>IF('Activos de Informacion'!Z740="MUY ALTA",4,IF('Activos de Informacion'!Z740="ALTA",3,IF('Activos de Informacion'!Z740="MEDIA",2,IF('Activos de Informacion'!Z740="BAJA",1,""))))</f>
        <v/>
      </c>
      <c r="B745" s="49" t="str">
        <f>IF('Activos de Informacion'!AD740="MUY ALTA",4,IF('Activos de Informacion'!AD740="ALTA",3,IF('Activos de Informacion'!AD740="MEDIA",2,IF('Activos de Informacion'!AD740="BAJA",1,""))))</f>
        <v/>
      </c>
      <c r="C745" s="49" t="str">
        <f>IF('Activos de Informacion'!AG740="MUY ALTA",4,IF('Activos de Informacion'!AG740="ALTA",3,IF('Activos de Informacion'!AG740="MEDIA",2,IF('Activos de Informacion'!AG740="BAJA",1,""))))</f>
        <v/>
      </c>
      <c r="D745" s="49">
        <f t="shared" si="23"/>
        <v>0</v>
      </c>
      <c r="E745" s="49" t="str">
        <f t="shared" si="24"/>
        <v/>
      </c>
    </row>
    <row r="746" spans="1:5" x14ac:dyDescent="0.2">
      <c r="A746" s="49" t="str">
        <f>IF('Activos de Informacion'!Z741="MUY ALTA",4,IF('Activos de Informacion'!Z741="ALTA",3,IF('Activos de Informacion'!Z741="MEDIA",2,IF('Activos de Informacion'!Z741="BAJA",1,""))))</f>
        <v/>
      </c>
      <c r="B746" s="49" t="str">
        <f>IF('Activos de Informacion'!AD741="MUY ALTA",4,IF('Activos de Informacion'!AD741="ALTA",3,IF('Activos de Informacion'!AD741="MEDIA",2,IF('Activos de Informacion'!AD741="BAJA",1,""))))</f>
        <v/>
      </c>
      <c r="C746" s="49" t="str">
        <f>IF('Activos de Informacion'!AG741="MUY ALTA",4,IF('Activos de Informacion'!AG741="ALTA",3,IF('Activos de Informacion'!AG741="MEDIA",2,IF('Activos de Informacion'!AG741="BAJA",1,""))))</f>
        <v/>
      </c>
      <c r="D746" s="49">
        <f t="shared" si="23"/>
        <v>0</v>
      </c>
      <c r="E746" s="49" t="str">
        <f t="shared" si="24"/>
        <v/>
      </c>
    </row>
    <row r="747" spans="1:5" x14ac:dyDescent="0.2">
      <c r="A747" s="49" t="str">
        <f>IF('Activos de Informacion'!Z742="MUY ALTA",4,IF('Activos de Informacion'!Z742="ALTA",3,IF('Activos de Informacion'!Z742="MEDIA",2,IF('Activos de Informacion'!Z742="BAJA",1,""))))</f>
        <v/>
      </c>
      <c r="B747" s="49" t="str">
        <f>IF('Activos de Informacion'!AD742="MUY ALTA",4,IF('Activos de Informacion'!AD742="ALTA",3,IF('Activos de Informacion'!AD742="MEDIA",2,IF('Activos de Informacion'!AD742="BAJA",1,""))))</f>
        <v/>
      </c>
      <c r="C747" s="49" t="str">
        <f>IF('Activos de Informacion'!AG742="MUY ALTA",4,IF('Activos de Informacion'!AG742="ALTA",3,IF('Activos de Informacion'!AG742="MEDIA",2,IF('Activos de Informacion'!AG742="BAJA",1,""))))</f>
        <v/>
      </c>
      <c r="D747" s="49">
        <f t="shared" si="23"/>
        <v>0</v>
      </c>
      <c r="E747" s="49" t="str">
        <f t="shared" si="24"/>
        <v/>
      </c>
    </row>
    <row r="748" spans="1:5" x14ac:dyDescent="0.2">
      <c r="A748" s="49" t="str">
        <f>IF('Activos de Informacion'!Z743="MUY ALTA",4,IF('Activos de Informacion'!Z743="ALTA",3,IF('Activos de Informacion'!Z743="MEDIA",2,IF('Activos de Informacion'!Z743="BAJA",1,""))))</f>
        <v/>
      </c>
      <c r="B748" s="49" t="str">
        <f>IF('Activos de Informacion'!AD743="MUY ALTA",4,IF('Activos de Informacion'!AD743="ALTA",3,IF('Activos de Informacion'!AD743="MEDIA",2,IF('Activos de Informacion'!AD743="BAJA",1,""))))</f>
        <v/>
      </c>
      <c r="C748" s="49" t="str">
        <f>IF('Activos de Informacion'!AG743="MUY ALTA",4,IF('Activos de Informacion'!AG743="ALTA",3,IF('Activos de Informacion'!AG743="MEDIA",2,IF('Activos de Informacion'!AG743="BAJA",1,""))))</f>
        <v/>
      </c>
      <c r="D748" s="49">
        <f t="shared" si="23"/>
        <v>0</v>
      </c>
      <c r="E748" s="49" t="str">
        <f t="shared" si="24"/>
        <v/>
      </c>
    </row>
    <row r="749" spans="1:5" x14ac:dyDescent="0.2">
      <c r="A749" s="49" t="str">
        <f>IF('Activos de Informacion'!Z744="MUY ALTA",4,IF('Activos de Informacion'!Z744="ALTA",3,IF('Activos de Informacion'!Z744="MEDIA",2,IF('Activos de Informacion'!Z744="BAJA",1,""))))</f>
        <v/>
      </c>
      <c r="B749" s="49" t="str">
        <f>IF('Activos de Informacion'!AD744="MUY ALTA",4,IF('Activos de Informacion'!AD744="ALTA",3,IF('Activos de Informacion'!AD744="MEDIA",2,IF('Activos de Informacion'!AD744="BAJA",1,""))))</f>
        <v/>
      </c>
      <c r="C749" s="49" t="str">
        <f>IF('Activos de Informacion'!AG744="MUY ALTA",4,IF('Activos de Informacion'!AG744="ALTA",3,IF('Activos de Informacion'!AG744="MEDIA",2,IF('Activos de Informacion'!AG744="BAJA",1,""))))</f>
        <v/>
      </c>
      <c r="D749" s="49">
        <f t="shared" si="23"/>
        <v>0</v>
      </c>
      <c r="E749" s="49" t="str">
        <f t="shared" si="24"/>
        <v/>
      </c>
    </row>
    <row r="750" spans="1:5" x14ac:dyDescent="0.2">
      <c r="A750" s="49" t="str">
        <f>IF('Activos de Informacion'!Z745="MUY ALTA",4,IF('Activos de Informacion'!Z745="ALTA",3,IF('Activos de Informacion'!Z745="MEDIA",2,IF('Activos de Informacion'!Z745="BAJA",1,""))))</f>
        <v/>
      </c>
      <c r="B750" s="49" t="str">
        <f>IF('Activos de Informacion'!AD745="MUY ALTA",4,IF('Activos de Informacion'!AD745="ALTA",3,IF('Activos de Informacion'!AD745="MEDIA",2,IF('Activos de Informacion'!AD745="BAJA",1,""))))</f>
        <v/>
      </c>
      <c r="C750" s="49" t="str">
        <f>IF('Activos de Informacion'!AG745="MUY ALTA",4,IF('Activos de Informacion'!AG745="ALTA",3,IF('Activos de Informacion'!AG745="MEDIA",2,IF('Activos de Informacion'!AG745="BAJA",1,""))))</f>
        <v/>
      </c>
      <c r="D750" s="49">
        <f t="shared" si="23"/>
        <v>0</v>
      </c>
      <c r="E750" s="49" t="str">
        <f t="shared" si="24"/>
        <v/>
      </c>
    </row>
    <row r="751" spans="1:5" x14ac:dyDescent="0.2">
      <c r="A751" s="49" t="str">
        <f>IF('Activos de Informacion'!Z746="MUY ALTA",4,IF('Activos de Informacion'!Z746="ALTA",3,IF('Activos de Informacion'!Z746="MEDIA",2,IF('Activos de Informacion'!Z746="BAJA",1,""))))</f>
        <v/>
      </c>
      <c r="B751" s="49" t="str">
        <f>IF('Activos de Informacion'!AD746="MUY ALTA",4,IF('Activos de Informacion'!AD746="ALTA",3,IF('Activos de Informacion'!AD746="MEDIA",2,IF('Activos de Informacion'!AD746="BAJA",1,""))))</f>
        <v/>
      </c>
      <c r="C751" s="49" t="str">
        <f>IF('Activos de Informacion'!AG746="MUY ALTA",4,IF('Activos de Informacion'!AG746="ALTA",3,IF('Activos de Informacion'!AG746="MEDIA",2,IF('Activos de Informacion'!AG746="BAJA",1,""))))</f>
        <v/>
      </c>
      <c r="D751" s="49">
        <f t="shared" si="23"/>
        <v>0</v>
      </c>
      <c r="E751" s="49" t="str">
        <f t="shared" si="24"/>
        <v/>
      </c>
    </row>
    <row r="752" spans="1:5" x14ac:dyDescent="0.2">
      <c r="A752" s="49" t="str">
        <f>IF('Activos de Informacion'!Z747="MUY ALTA",4,IF('Activos de Informacion'!Z747="ALTA",3,IF('Activos de Informacion'!Z747="MEDIA",2,IF('Activos de Informacion'!Z747="BAJA",1,""))))</f>
        <v/>
      </c>
      <c r="B752" s="49" t="str">
        <f>IF('Activos de Informacion'!AD747="MUY ALTA",4,IF('Activos de Informacion'!AD747="ALTA",3,IF('Activos de Informacion'!AD747="MEDIA",2,IF('Activos de Informacion'!AD747="BAJA",1,""))))</f>
        <v/>
      </c>
      <c r="C752" s="49" t="str">
        <f>IF('Activos de Informacion'!AG747="MUY ALTA",4,IF('Activos de Informacion'!AG747="ALTA",3,IF('Activos de Informacion'!AG747="MEDIA",2,IF('Activos de Informacion'!AG747="BAJA",1,""))))</f>
        <v/>
      </c>
      <c r="D752" s="49">
        <f t="shared" si="23"/>
        <v>0</v>
      </c>
      <c r="E752" s="49" t="str">
        <f t="shared" si="24"/>
        <v/>
      </c>
    </row>
    <row r="753" spans="1:5" x14ac:dyDescent="0.2">
      <c r="A753" s="49" t="str">
        <f>IF('Activos de Informacion'!Z748="MUY ALTA",4,IF('Activos de Informacion'!Z748="ALTA",3,IF('Activos de Informacion'!Z748="MEDIA",2,IF('Activos de Informacion'!Z748="BAJA",1,""))))</f>
        <v/>
      </c>
      <c r="B753" s="49" t="str">
        <f>IF('Activos de Informacion'!AD748="MUY ALTA",4,IF('Activos de Informacion'!AD748="ALTA",3,IF('Activos de Informacion'!AD748="MEDIA",2,IF('Activos de Informacion'!AD748="BAJA",1,""))))</f>
        <v/>
      </c>
      <c r="C753" s="49" t="str">
        <f>IF('Activos de Informacion'!AG748="MUY ALTA",4,IF('Activos de Informacion'!AG748="ALTA",3,IF('Activos de Informacion'!AG748="MEDIA",2,IF('Activos de Informacion'!AG748="BAJA",1,""))))</f>
        <v/>
      </c>
      <c r="D753" s="49">
        <f t="shared" si="23"/>
        <v>0</v>
      </c>
      <c r="E753" s="49" t="str">
        <f t="shared" si="24"/>
        <v/>
      </c>
    </row>
    <row r="754" spans="1:5" x14ac:dyDescent="0.2">
      <c r="A754" s="49" t="str">
        <f>IF('Activos de Informacion'!Z749="MUY ALTA",4,IF('Activos de Informacion'!Z749="ALTA",3,IF('Activos de Informacion'!Z749="MEDIA",2,IF('Activos de Informacion'!Z749="BAJA",1,""))))</f>
        <v/>
      </c>
      <c r="B754" s="49" t="str">
        <f>IF('Activos de Informacion'!AD749="MUY ALTA",4,IF('Activos de Informacion'!AD749="ALTA",3,IF('Activos de Informacion'!AD749="MEDIA",2,IF('Activos de Informacion'!AD749="BAJA",1,""))))</f>
        <v/>
      </c>
      <c r="C754" s="49" t="str">
        <f>IF('Activos de Informacion'!AG749="MUY ALTA",4,IF('Activos de Informacion'!AG749="ALTA",3,IF('Activos de Informacion'!AG749="MEDIA",2,IF('Activos de Informacion'!AG749="BAJA",1,""))))</f>
        <v/>
      </c>
      <c r="D754" s="49">
        <f t="shared" si="23"/>
        <v>0</v>
      </c>
      <c r="E754" s="49" t="str">
        <f t="shared" si="24"/>
        <v/>
      </c>
    </row>
    <row r="755" spans="1:5" x14ac:dyDescent="0.2">
      <c r="A755" s="49" t="str">
        <f>IF('Activos de Informacion'!Z750="MUY ALTA",4,IF('Activos de Informacion'!Z750="ALTA",3,IF('Activos de Informacion'!Z750="MEDIA",2,IF('Activos de Informacion'!Z750="BAJA",1,""))))</f>
        <v/>
      </c>
      <c r="B755" s="49" t="str">
        <f>IF('Activos de Informacion'!AD750="MUY ALTA",4,IF('Activos de Informacion'!AD750="ALTA",3,IF('Activos de Informacion'!AD750="MEDIA",2,IF('Activos de Informacion'!AD750="BAJA",1,""))))</f>
        <v/>
      </c>
      <c r="C755" s="49" t="str">
        <f>IF('Activos de Informacion'!AG750="MUY ALTA",4,IF('Activos de Informacion'!AG750="ALTA",3,IF('Activos de Informacion'!AG750="MEDIA",2,IF('Activos de Informacion'!AG750="BAJA",1,""))))</f>
        <v/>
      </c>
      <c r="D755" s="49">
        <f t="shared" si="23"/>
        <v>0</v>
      </c>
      <c r="E755" s="49" t="str">
        <f t="shared" si="24"/>
        <v/>
      </c>
    </row>
    <row r="756" spans="1:5" x14ac:dyDescent="0.2">
      <c r="A756" s="49" t="str">
        <f>IF('Activos de Informacion'!Z751="MUY ALTA",4,IF('Activos de Informacion'!Z751="ALTA",3,IF('Activos de Informacion'!Z751="MEDIA",2,IF('Activos de Informacion'!Z751="BAJA",1,""))))</f>
        <v/>
      </c>
      <c r="B756" s="49" t="str">
        <f>IF('Activos de Informacion'!AD751="MUY ALTA",4,IF('Activos de Informacion'!AD751="ALTA",3,IF('Activos de Informacion'!AD751="MEDIA",2,IF('Activos de Informacion'!AD751="BAJA",1,""))))</f>
        <v/>
      </c>
      <c r="C756" s="49" t="str">
        <f>IF('Activos de Informacion'!AG751="MUY ALTA",4,IF('Activos de Informacion'!AG751="ALTA",3,IF('Activos de Informacion'!AG751="MEDIA",2,IF('Activos de Informacion'!AG751="BAJA",1,""))))</f>
        <v/>
      </c>
      <c r="D756" s="49">
        <f t="shared" si="23"/>
        <v>0</v>
      </c>
      <c r="E756" s="49" t="str">
        <f t="shared" si="24"/>
        <v/>
      </c>
    </row>
    <row r="757" spans="1:5" x14ac:dyDescent="0.2">
      <c r="A757" s="49" t="str">
        <f>IF('Activos de Informacion'!Z752="MUY ALTA",4,IF('Activos de Informacion'!Z752="ALTA",3,IF('Activos de Informacion'!Z752="MEDIA",2,IF('Activos de Informacion'!Z752="BAJA",1,""))))</f>
        <v/>
      </c>
      <c r="B757" s="49" t="str">
        <f>IF('Activos de Informacion'!AD752="MUY ALTA",4,IF('Activos de Informacion'!AD752="ALTA",3,IF('Activos de Informacion'!AD752="MEDIA",2,IF('Activos de Informacion'!AD752="BAJA",1,""))))</f>
        <v/>
      </c>
      <c r="C757" s="49" t="str">
        <f>IF('Activos de Informacion'!AG752="MUY ALTA",4,IF('Activos de Informacion'!AG752="ALTA",3,IF('Activos de Informacion'!AG752="MEDIA",2,IF('Activos de Informacion'!AG752="BAJA",1,""))))</f>
        <v/>
      </c>
      <c r="D757" s="49">
        <f t="shared" si="23"/>
        <v>0</v>
      </c>
      <c r="E757" s="49" t="str">
        <f t="shared" si="24"/>
        <v/>
      </c>
    </row>
    <row r="758" spans="1:5" x14ac:dyDescent="0.2">
      <c r="A758" s="49" t="str">
        <f>IF('Activos de Informacion'!Z753="MUY ALTA",4,IF('Activos de Informacion'!Z753="ALTA",3,IF('Activos de Informacion'!Z753="MEDIA",2,IF('Activos de Informacion'!Z753="BAJA",1,""))))</f>
        <v/>
      </c>
      <c r="B758" s="49" t="str">
        <f>IF('Activos de Informacion'!AD753="MUY ALTA",4,IF('Activos de Informacion'!AD753="ALTA",3,IF('Activos de Informacion'!AD753="MEDIA",2,IF('Activos de Informacion'!AD753="BAJA",1,""))))</f>
        <v/>
      </c>
      <c r="C758" s="49" t="str">
        <f>IF('Activos de Informacion'!AG753="MUY ALTA",4,IF('Activos de Informacion'!AG753="ALTA",3,IF('Activos de Informacion'!AG753="MEDIA",2,IF('Activos de Informacion'!AG753="BAJA",1,""))))</f>
        <v/>
      </c>
      <c r="D758" s="49">
        <f t="shared" si="23"/>
        <v>0</v>
      </c>
      <c r="E758" s="49" t="str">
        <f t="shared" si="24"/>
        <v/>
      </c>
    </row>
    <row r="759" spans="1:5" x14ac:dyDescent="0.2">
      <c r="A759" s="49" t="str">
        <f>IF('Activos de Informacion'!Z754="MUY ALTA",4,IF('Activos de Informacion'!Z754="ALTA",3,IF('Activos de Informacion'!Z754="MEDIA",2,IF('Activos de Informacion'!Z754="BAJA",1,""))))</f>
        <v/>
      </c>
      <c r="B759" s="49" t="str">
        <f>IF('Activos de Informacion'!AD754="MUY ALTA",4,IF('Activos de Informacion'!AD754="ALTA",3,IF('Activos de Informacion'!AD754="MEDIA",2,IF('Activos de Informacion'!AD754="BAJA",1,""))))</f>
        <v/>
      </c>
      <c r="C759" s="49" t="str">
        <f>IF('Activos de Informacion'!AG754="MUY ALTA",4,IF('Activos de Informacion'!AG754="ALTA",3,IF('Activos de Informacion'!AG754="MEDIA",2,IF('Activos de Informacion'!AG754="BAJA",1,""))))</f>
        <v/>
      </c>
      <c r="D759" s="49">
        <f t="shared" si="23"/>
        <v>0</v>
      </c>
      <c r="E759" s="49" t="str">
        <f t="shared" si="24"/>
        <v/>
      </c>
    </row>
    <row r="760" spans="1:5" x14ac:dyDescent="0.2">
      <c r="A760" s="49" t="str">
        <f>IF('Activos de Informacion'!Z755="MUY ALTA",4,IF('Activos de Informacion'!Z755="ALTA",3,IF('Activos de Informacion'!Z755="MEDIA",2,IF('Activos de Informacion'!Z755="BAJA",1,""))))</f>
        <v/>
      </c>
      <c r="B760" s="49" t="str">
        <f>IF('Activos de Informacion'!AD755="MUY ALTA",4,IF('Activos de Informacion'!AD755="ALTA",3,IF('Activos de Informacion'!AD755="MEDIA",2,IF('Activos de Informacion'!AD755="BAJA",1,""))))</f>
        <v/>
      </c>
      <c r="C760" s="49" t="str">
        <f>IF('Activos de Informacion'!AG755="MUY ALTA",4,IF('Activos de Informacion'!AG755="ALTA",3,IF('Activos de Informacion'!AG755="MEDIA",2,IF('Activos de Informacion'!AG755="BAJA",1,""))))</f>
        <v/>
      </c>
      <c r="D760" s="49">
        <f t="shared" si="23"/>
        <v>0</v>
      </c>
      <c r="E760" s="49" t="str">
        <f t="shared" si="24"/>
        <v/>
      </c>
    </row>
    <row r="761" spans="1:5" x14ac:dyDescent="0.2">
      <c r="A761" s="49" t="str">
        <f>IF('Activos de Informacion'!Z756="MUY ALTA",4,IF('Activos de Informacion'!Z756="ALTA",3,IF('Activos de Informacion'!Z756="MEDIA",2,IF('Activos de Informacion'!Z756="BAJA",1,""))))</f>
        <v/>
      </c>
      <c r="B761" s="49" t="str">
        <f>IF('Activos de Informacion'!AD756="MUY ALTA",4,IF('Activos de Informacion'!AD756="ALTA",3,IF('Activos de Informacion'!AD756="MEDIA",2,IF('Activos de Informacion'!AD756="BAJA",1,""))))</f>
        <v/>
      </c>
      <c r="C761" s="49" t="str">
        <f>IF('Activos de Informacion'!AG756="MUY ALTA",4,IF('Activos de Informacion'!AG756="ALTA",3,IF('Activos de Informacion'!AG756="MEDIA",2,IF('Activos de Informacion'!AG756="BAJA",1,""))))</f>
        <v/>
      </c>
      <c r="D761" s="49">
        <f t="shared" si="23"/>
        <v>0</v>
      </c>
      <c r="E761" s="49" t="str">
        <f t="shared" si="24"/>
        <v/>
      </c>
    </row>
    <row r="762" spans="1:5" x14ac:dyDescent="0.2">
      <c r="A762" s="49" t="str">
        <f>IF('Activos de Informacion'!Z757="MUY ALTA",4,IF('Activos de Informacion'!Z757="ALTA",3,IF('Activos de Informacion'!Z757="MEDIA",2,IF('Activos de Informacion'!Z757="BAJA",1,""))))</f>
        <v/>
      </c>
      <c r="B762" s="49" t="str">
        <f>IF('Activos de Informacion'!AD757="MUY ALTA",4,IF('Activos de Informacion'!AD757="ALTA",3,IF('Activos de Informacion'!AD757="MEDIA",2,IF('Activos de Informacion'!AD757="BAJA",1,""))))</f>
        <v/>
      </c>
      <c r="C762" s="49" t="str">
        <f>IF('Activos de Informacion'!AG757="MUY ALTA",4,IF('Activos de Informacion'!AG757="ALTA",3,IF('Activos de Informacion'!AG757="MEDIA",2,IF('Activos de Informacion'!AG757="BAJA",1,""))))</f>
        <v/>
      </c>
      <c r="D762" s="49">
        <f t="shared" si="23"/>
        <v>0</v>
      </c>
      <c r="E762" s="49" t="str">
        <f t="shared" si="24"/>
        <v/>
      </c>
    </row>
    <row r="763" spans="1:5" x14ac:dyDescent="0.2">
      <c r="A763" s="49" t="str">
        <f>IF('Activos de Informacion'!Z758="MUY ALTA",4,IF('Activos de Informacion'!Z758="ALTA",3,IF('Activos de Informacion'!Z758="MEDIA",2,IF('Activos de Informacion'!Z758="BAJA",1,""))))</f>
        <v/>
      </c>
      <c r="B763" s="49" t="str">
        <f>IF('Activos de Informacion'!AD758="MUY ALTA",4,IF('Activos de Informacion'!AD758="ALTA",3,IF('Activos de Informacion'!AD758="MEDIA",2,IF('Activos de Informacion'!AD758="BAJA",1,""))))</f>
        <v/>
      </c>
      <c r="C763" s="49" t="str">
        <f>IF('Activos de Informacion'!AG758="MUY ALTA",4,IF('Activos de Informacion'!AG758="ALTA",3,IF('Activos de Informacion'!AG758="MEDIA",2,IF('Activos de Informacion'!AG758="BAJA",1,""))))</f>
        <v/>
      </c>
      <c r="D763" s="49">
        <f t="shared" si="23"/>
        <v>0</v>
      </c>
      <c r="E763" s="49" t="str">
        <f t="shared" si="24"/>
        <v/>
      </c>
    </row>
    <row r="764" spans="1:5" x14ac:dyDescent="0.2">
      <c r="A764" s="49" t="str">
        <f>IF('Activos de Informacion'!Z759="MUY ALTA",4,IF('Activos de Informacion'!Z759="ALTA",3,IF('Activos de Informacion'!Z759="MEDIA",2,IF('Activos de Informacion'!Z759="BAJA",1,""))))</f>
        <v/>
      </c>
      <c r="B764" s="49" t="str">
        <f>IF('Activos de Informacion'!AD759="MUY ALTA",4,IF('Activos de Informacion'!AD759="ALTA",3,IF('Activos de Informacion'!AD759="MEDIA",2,IF('Activos de Informacion'!AD759="BAJA",1,""))))</f>
        <v/>
      </c>
      <c r="C764" s="49" t="str">
        <f>IF('Activos de Informacion'!AG759="MUY ALTA",4,IF('Activos de Informacion'!AG759="ALTA",3,IF('Activos de Informacion'!AG759="MEDIA",2,IF('Activos de Informacion'!AG759="BAJA",1,""))))</f>
        <v/>
      </c>
      <c r="D764" s="49">
        <f t="shared" si="23"/>
        <v>0</v>
      </c>
      <c r="E764" s="49" t="str">
        <f t="shared" si="24"/>
        <v/>
      </c>
    </row>
    <row r="765" spans="1:5" x14ac:dyDescent="0.2">
      <c r="A765" s="49" t="str">
        <f>IF('Activos de Informacion'!Z760="MUY ALTA",4,IF('Activos de Informacion'!Z760="ALTA",3,IF('Activos de Informacion'!Z760="MEDIA",2,IF('Activos de Informacion'!Z760="BAJA",1,""))))</f>
        <v/>
      </c>
      <c r="B765" s="49" t="str">
        <f>IF('Activos de Informacion'!AD760="MUY ALTA",4,IF('Activos de Informacion'!AD760="ALTA",3,IF('Activos de Informacion'!AD760="MEDIA",2,IF('Activos de Informacion'!AD760="BAJA",1,""))))</f>
        <v/>
      </c>
      <c r="C765" s="49" t="str">
        <f>IF('Activos de Informacion'!AG760="MUY ALTA",4,IF('Activos de Informacion'!AG760="ALTA",3,IF('Activos de Informacion'!AG760="MEDIA",2,IF('Activos de Informacion'!AG760="BAJA",1,""))))</f>
        <v/>
      </c>
      <c r="D765" s="49">
        <f t="shared" si="23"/>
        <v>0</v>
      </c>
      <c r="E765" s="49" t="str">
        <f t="shared" si="24"/>
        <v/>
      </c>
    </row>
    <row r="766" spans="1:5" x14ac:dyDescent="0.2">
      <c r="A766" s="49" t="str">
        <f>IF('Activos de Informacion'!Z761="MUY ALTA",4,IF('Activos de Informacion'!Z761="ALTA",3,IF('Activos de Informacion'!Z761="MEDIA",2,IF('Activos de Informacion'!Z761="BAJA",1,""))))</f>
        <v/>
      </c>
      <c r="B766" s="49" t="str">
        <f>IF('Activos de Informacion'!AD761="MUY ALTA",4,IF('Activos de Informacion'!AD761="ALTA",3,IF('Activos de Informacion'!AD761="MEDIA",2,IF('Activos de Informacion'!AD761="BAJA",1,""))))</f>
        <v/>
      </c>
      <c r="C766" s="49" t="str">
        <f>IF('Activos de Informacion'!AG761="MUY ALTA",4,IF('Activos de Informacion'!AG761="ALTA",3,IF('Activos de Informacion'!AG761="MEDIA",2,IF('Activos de Informacion'!AG761="BAJA",1,""))))</f>
        <v/>
      </c>
      <c r="D766" s="49">
        <f t="shared" si="23"/>
        <v>0</v>
      </c>
      <c r="E766" s="49" t="str">
        <f t="shared" si="24"/>
        <v/>
      </c>
    </row>
    <row r="767" spans="1:5" x14ac:dyDescent="0.2">
      <c r="A767" s="49" t="str">
        <f>IF('Activos de Informacion'!Z762="MUY ALTA",4,IF('Activos de Informacion'!Z762="ALTA",3,IF('Activos de Informacion'!Z762="MEDIA",2,IF('Activos de Informacion'!Z762="BAJA",1,""))))</f>
        <v/>
      </c>
      <c r="B767" s="49" t="str">
        <f>IF('Activos de Informacion'!AD762="MUY ALTA",4,IF('Activos de Informacion'!AD762="ALTA",3,IF('Activos de Informacion'!AD762="MEDIA",2,IF('Activos de Informacion'!AD762="BAJA",1,""))))</f>
        <v/>
      </c>
      <c r="C767" s="49" t="str">
        <f>IF('Activos de Informacion'!AG762="MUY ALTA",4,IF('Activos de Informacion'!AG762="ALTA",3,IF('Activos de Informacion'!AG762="MEDIA",2,IF('Activos de Informacion'!AG762="BAJA",1,""))))</f>
        <v/>
      </c>
      <c r="D767" s="49">
        <f t="shared" si="23"/>
        <v>0</v>
      </c>
      <c r="E767" s="49" t="str">
        <f t="shared" si="24"/>
        <v/>
      </c>
    </row>
    <row r="768" spans="1:5" x14ac:dyDescent="0.2">
      <c r="A768" s="49" t="str">
        <f>IF('Activos de Informacion'!Z763="MUY ALTA",4,IF('Activos de Informacion'!Z763="ALTA",3,IF('Activos de Informacion'!Z763="MEDIA",2,IF('Activos de Informacion'!Z763="BAJA",1,""))))</f>
        <v/>
      </c>
      <c r="B768" s="49" t="str">
        <f>IF('Activos de Informacion'!AD763="MUY ALTA",4,IF('Activos de Informacion'!AD763="ALTA",3,IF('Activos de Informacion'!AD763="MEDIA",2,IF('Activos de Informacion'!AD763="BAJA",1,""))))</f>
        <v/>
      </c>
      <c r="C768" s="49" t="str">
        <f>IF('Activos de Informacion'!AG763="MUY ALTA",4,IF('Activos de Informacion'!AG763="ALTA",3,IF('Activos de Informacion'!AG763="MEDIA",2,IF('Activos de Informacion'!AG763="BAJA",1,""))))</f>
        <v/>
      </c>
      <c r="D768" s="49">
        <f t="shared" si="23"/>
        <v>0</v>
      </c>
      <c r="E768" s="49" t="str">
        <f t="shared" si="24"/>
        <v/>
      </c>
    </row>
    <row r="769" spans="1:5" x14ac:dyDescent="0.2">
      <c r="A769" s="49" t="str">
        <f>IF('Activos de Informacion'!Z764="MUY ALTA",4,IF('Activos de Informacion'!Z764="ALTA",3,IF('Activos de Informacion'!Z764="MEDIA",2,IF('Activos de Informacion'!Z764="BAJA",1,""))))</f>
        <v/>
      </c>
      <c r="B769" s="49" t="str">
        <f>IF('Activos de Informacion'!AD764="MUY ALTA",4,IF('Activos de Informacion'!AD764="ALTA",3,IF('Activos de Informacion'!AD764="MEDIA",2,IF('Activos de Informacion'!AD764="BAJA",1,""))))</f>
        <v/>
      </c>
      <c r="C769" s="49" t="str">
        <f>IF('Activos de Informacion'!AG764="MUY ALTA",4,IF('Activos de Informacion'!AG764="ALTA",3,IF('Activos de Informacion'!AG764="MEDIA",2,IF('Activos de Informacion'!AG764="BAJA",1,""))))</f>
        <v/>
      </c>
      <c r="D769" s="49">
        <f t="shared" si="23"/>
        <v>0</v>
      </c>
      <c r="E769" s="49" t="str">
        <f t="shared" si="24"/>
        <v/>
      </c>
    </row>
    <row r="770" spans="1:5" x14ac:dyDescent="0.2">
      <c r="A770" s="49" t="str">
        <f>IF('Activos de Informacion'!Z765="MUY ALTA",4,IF('Activos de Informacion'!Z765="ALTA",3,IF('Activos de Informacion'!Z765="MEDIA",2,IF('Activos de Informacion'!Z765="BAJA",1,""))))</f>
        <v/>
      </c>
      <c r="B770" s="49" t="str">
        <f>IF('Activos de Informacion'!AD765="MUY ALTA",4,IF('Activos de Informacion'!AD765="ALTA",3,IF('Activos de Informacion'!AD765="MEDIA",2,IF('Activos de Informacion'!AD765="BAJA",1,""))))</f>
        <v/>
      </c>
      <c r="C770" s="49" t="str">
        <f>IF('Activos de Informacion'!AG765="MUY ALTA",4,IF('Activos de Informacion'!AG765="ALTA",3,IF('Activos de Informacion'!AG765="MEDIA",2,IF('Activos de Informacion'!AG765="BAJA",1,""))))</f>
        <v/>
      </c>
      <c r="D770" s="49">
        <f t="shared" si="23"/>
        <v>0</v>
      </c>
      <c r="E770" s="49" t="str">
        <f t="shared" si="24"/>
        <v/>
      </c>
    </row>
    <row r="771" spans="1:5" x14ac:dyDescent="0.2">
      <c r="A771" s="49" t="str">
        <f>IF('Activos de Informacion'!Z766="MUY ALTA",4,IF('Activos de Informacion'!Z766="ALTA",3,IF('Activos de Informacion'!Z766="MEDIA",2,IF('Activos de Informacion'!Z766="BAJA",1,""))))</f>
        <v/>
      </c>
      <c r="B771" s="49" t="str">
        <f>IF('Activos de Informacion'!AD766="MUY ALTA",4,IF('Activos de Informacion'!AD766="ALTA",3,IF('Activos de Informacion'!AD766="MEDIA",2,IF('Activos de Informacion'!AD766="BAJA",1,""))))</f>
        <v/>
      </c>
      <c r="C771" s="49" t="str">
        <f>IF('Activos de Informacion'!AG766="MUY ALTA",4,IF('Activos de Informacion'!AG766="ALTA",3,IF('Activos de Informacion'!AG766="MEDIA",2,IF('Activos de Informacion'!AG766="BAJA",1,""))))</f>
        <v/>
      </c>
      <c r="D771" s="49">
        <f t="shared" ref="D771:D795" si="25">+MAX(A771:C771)</f>
        <v>0</v>
      </c>
      <c r="E771" s="49" t="str">
        <f t="shared" ref="E771:E795" si="26">+IFERROR(VLOOKUP(D771,$G$2:$H$5,2,FALSE),"")</f>
        <v/>
      </c>
    </row>
    <row r="772" spans="1:5" x14ac:dyDescent="0.2">
      <c r="A772" s="49" t="str">
        <f>IF('Activos de Informacion'!Z767="MUY ALTA",4,IF('Activos de Informacion'!Z767="ALTA",3,IF('Activos de Informacion'!Z767="MEDIA",2,IF('Activos de Informacion'!Z767="BAJA",1,""))))</f>
        <v/>
      </c>
      <c r="B772" s="49" t="str">
        <f>IF('Activos de Informacion'!AD767="MUY ALTA",4,IF('Activos de Informacion'!AD767="ALTA",3,IF('Activos de Informacion'!AD767="MEDIA",2,IF('Activos de Informacion'!AD767="BAJA",1,""))))</f>
        <v/>
      </c>
      <c r="C772" s="49" t="str">
        <f>IF('Activos de Informacion'!AG767="MUY ALTA",4,IF('Activos de Informacion'!AG767="ALTA",3,IF('Activos de Informacion'!AG767="MEDIA",2,IF('Activos de Informacion'!AG767="BAJA",1,""))))</f>
        <v/>
      </c>
      <c r="D772" s="49">
        <f t="shared" si="25"/>
        <v>0</v>
      </c>
      <c r="E772" s="49" t="str">
        <f t="shared" si="26"/>
        <v/>
      </c>
    </row>
    <row r="773" spans="1:5" x14ac:dyDescent="0.2">
      <c r="A773" s="49" t="str">
        <f>IF('Activos de Informacion'!Z768="MUY ALTA",4,IF('Activos de Informacion'!Z768="ALTA",3,IF('Activos de Informacion'!Z768="MEDIA",2,IF('Activos de Informacion'!Z768="BAJA",1,""))))</f>
        <v/>
      </c>
      <c r="B773" s="49" t="str">
        <f>IF('Activos de Informacion'!AD768="MUY ALTA",4,IF('Activos de Informacion'!AD768="ALTA",3,IF('Activos de Informacion'!AD768="MEDIA",2,IF('Activos de Informacion'!AD768="BAJA",1,""))))</f>
        <v/>
      </c>
      <c r="C773" s="49" t="str">
        <f>IF('Activos de Informacion'!AG768="MUY ALTA",4,IF('Activos de Informacion'!AG768="ALTA",3,IF('Activos de Informacion'!AG768="MEDIA",2,IF('Activos de Informacion'!AG768="BAJA",1,""))))</f>
        <v/>
      </c>
      <c r="D773" s="49">
        <f t="shared" si="25"/>
        <v>0</v>
      </c>
      <c r="E773" s="49" t="str">
        <f t="shared" si="26"/>
        <v/>
      </c>
    </row>
    <row r="774" spans="1:5" x14ac:dyDescent="0.2">
      <c r="A774" s="49" t="str">
        <f>IF('Activos de Informacion'!Z769="MUY ALTA",4,IF('Activos de Informacion'!Z769="ALTA",3,IF('Activos de Informacion'!Z769="MEDIA",2,IF('Activos de Informacion'!Z769="BAJA",1,""))))</f>
        <v/>
      </c>
      <c r="B774" s="49" t="str">
        <f>IF('Activos de Informacion'!AD769="MUY ALTA",4,IF('Activos de Informacion'!AD769="ALTA",3,IF('Activos de Informacion'!AD769="MEDIA",2,IF('Activos de Informacion'!AD769="BAJA",1,""))))</f>
        <v/>
      </c>
      <c r="C774" s="49" t="str">
        <f>IF('Activos de Informacion'!AG769="MUY ALTA",4,IF('Activos de Informacion'!AG769="ALTA",3,IF('Activos de Informacion'!AG769="MEDIA",2,IF('Activos de Informacion'!AG769="BAJA",1,""))))</f>
        <v/>
      </c>
      <c r="D774" s="49">
        <f t="shared" si="25"/>
        <v>0</v>
      </c>
      <c r="E774" s="49" t="str">
        <f t="shared" si="26"/>
        <v/>
      </c>
    </row>
    <row r="775" spans="1:5" x14ac:dyDescent="0.2">
      <c r="A775" s="49" t="str">
        <f>IF('Activos de Informacion'!Z770="MUY ALTA",4,IF('Activos de Informacion'!Z770="ALTA",3,IF('Activos de Informacion'!Z770="MEDIA",2,IF('Activos de Informacion'!Z770="BAJA",1,""))))</f>
        <v/>
      </c>
      <c r="B775" s="49" t="str">
        <f>IF('Activos de Informacion'!AD770="MUY ALTA",4,IF('Activos de Informacion'!AD770="ALTA",3,IF('Activos de Informacion'!AD770="MEDIA",2,IF('Activos de Informacion'!AD770="BAJA",1,""))))</f>
        <v/>
      </c>
      <c r="C775" s="49" t="str">
        <f>IF('Activos de Informacion'!AG770="MUY ALTA",4,IF('Activos de Informacion'!AG770="ALTA",3,IF('Activos de Informacion'!AG770="MEDIA",2,IF('Activos de Informacion'!AG770="BAJA",1,""))))</f>
        <v/>
      </c>
      <c r="D775" s="49">
        <f t="shared" si="25"/>
        <v>0</v>
      </c>
      <c r="E775" s="49" t="str">
        <f t="shared" si="26"/>
        <v/>
      </c>
    </row>
    <row r="776" spans="1:5" x14ac:dyDescent="0.2">
      <c r="A776" s="49" t="str">
        <f>IF('Activos de Informacion'!Z771="MUY ALTA",4,IF('Activos de Informacion'!Z771="ALTA",3,IF('Activos de Informacion'!Z771="MEDIA",2,IF('Activos de Informacion'!Z771="BAJA",1,""))))</f>
        <v/>
      </c>
      <c r="B776" s="49" t="str">
        <f>IF('Activos de Informacion'!AD771="MUY ALTA",4,IF('Activos de Informacion'!AD771="ALTA",3,IF('Activos de Informacion'!AD771="MEDIA",2,IF('Activos de Informacion'!AD771="BAJA",1,""))))</f>
        <v/>
      </c>
      <c r="C776" s="49" t="str">
        <f>IF('Activos de Informacion'!AG771="MUY ALTA",4,IF('Activos de Informacion'!AG771="ALTA",3,IF('Activos de Informacion'!AG771="MEDIA",2,IF('Activos de Informacion'!AG771="BAJA",1,""))))</f>
        <v/>
      </c>
      <c r="D776" s="49">
        <f t="shared" si="25"/>
        <v>0</v>
      </c>
      <c r="E776" s="49" t="str">
        <f t="shared" si="26"/>
        <v/>
      </c>
    </row>
    <row r="777" spans="1:5" x14ac:dyDescent="0.2">
      <c r="A777" s="49" t="str">
        <f>IF('Activos de Informacion'!Z772="MUY ALTA",4,IF('Activos de Informacion'!Z772="ALTA",3,IF('Activos de Informacion'!Z772="MEDIA",2,IF('Activos de Informacion'!Z772="BAJA",1,""))))</f>
        <v/>
      </c>
      <c r="B777" s="49" t="str">
        <f>IF('Activos de Informacion'!AD772="MUY ALTA",4,IF('Activos de Informacion'!AD772="ALTA",3,IF('Activos de Informacion'!AD772="MEDIA",2,IF('Activos de Informacion'!AD772="BAJA",1,""))))</f>
        <v/>
      </c>
      <c r="C777" s="49" t="str">
        <f>IF('Activos de Informacion'!AG772="MUY ALTA",4,IF('Activos de Informacion'!AG772="ALTA",3,IF('Activos de Informacion'!AG772="MEDIA",2,IF('Activos de Informacion'!AG772="BAJA",1,""))))</f>
        <v/>
      </c>
      <c r="D777" s="49">
        <f t="shared" si="25"/>
        <v>0</v>
      </c>
      <c r="E777" s="49" t="str">
        <f t="shared" si="26"/>
        <v/>
      </c>
    </row>
    <row r="778" spans="1:5" x14ac:dyDescent="0.2">
      <c r="A778" s="49" t="str">
        <f>IF('Activos de Informacion'!Z773="MUY ALTA",4,IF('Activos de Informacion'!Z773="ALTA",3,IF('Activos de Informacion'!Z773="MEDIA",2,IF('Activos de Informacion'!Z773="BAJA",1,""))))</f>
        <v/>
      </c>
      <c r="B778" s="49" t="str">
        <f>IF('Activos de Informacion'!AD773="MUY ALTA",4,IF('Activos de Informacion'!AD773="ALTA",3,IF('Activos de Informacion'!AD773="MEDIA",2,IF('Activos de Informacion'!AD773="BAJA",1,""))))</f>
        <v/>
      </c>
      <c r="C778" s="49" t="str">
        <f>IF('Activos de Informacion'!AG773="MUY ALTA",4,IF('Activos de Informacion'!AG773="ALTA",3,IF('Activos de Informacion'!AG773="MEDIA",2,IF('Activos de Informacion'!AG773="BAJA",1,""))))</f>
        <v/>
      </c>
      <c r="D778" s="49">
        <f t="shared" si="25"/>
        <v>0</v>
      </c>
      <c r="E778" s="49" t="str">
        <f t="shared" si="26"/>
        <v/>
      </c>
    </row>
    <row r="779" spans="1:5" x14ac:dyDescent="0.2">
      <c r="A779" s="49" t="str">
        <f>IF('Activos de Informacion'!Z774="MUY ALTA",4,IF('Activos de Informacion'!Z774="ALTA",3,IF('Activos de Informacion'!Z774="MEDIA",2,IF('Activos de Informacion'!Z774="BAJA",1,""))))</f>
        <v/>
      </c>
      <c r="B779" s="49" t="str">
        <f>IF('Activos de Informacion'!AD774="MUY ALTA",4,IF('Activos de Informacion'!AD774="ALTA",3,IF('Activos de Informacion'!AD774="MEDIA",2,IF('Activos de Informacion'!AD774="BAJA",1,""))))</f>
        <v/>
      </c>
      <c r="C779" s="49" t="str">
        <f>IF('Activos de Informacion'!AG774="MUY ALTA",4,IF('Activos de Informacion'!AG774="ALTA",3,IF('Activos de Informacion'!AG774="MEDIA",2,IF('Activos de Informacion'!AG774="BAJA",1,""))))</f>
        <v/>
      </c>
      <c r="D779" s="49">
        <f t="shared" si="25"/>
        <v>0</v>
      </c>
      <c r="E779" s="49" t="str">
        <f t="shared" si="26"/>
        <v/>
      </c>
    </row>
    <row r="780" spans="1:5" x14ac:dyDescent="0.2">
      <c r="A780" s="49" t="str">
        <f>IF('Activos de Informacion'!Z775="MUY ALTA",4,IF('Activos de Informacion'!Z775="ALTA",3,IF('Activos de Informacion'!Z775="MEDIA",2,IF('Activos de Informacion'!Z775="BAJA",1,""))))</f>
        <v/>
      </c>
      <c r="B780" s="49" t="str">
        <f>IF('Activos de Informacion'!AD775="MUY ALTA",4,IF('Activos de Informacion'!AD775="ALTA",3,IF('Activos de Informacion'!AD775="MEDIA",2,IF('Activos de Informacion'!AD775="BAJA",1,""))))</f>
        <v/>
      </c>
      <c r="C780" s="49" t="str">
        <f>IF('Activos de Informacion'!AG775="MUY ALTA",4,IF('Activos de Informacion'!AG775="ALTA",3,IF('Activos de Informacion'!AG775="MEDIA",2,IF('Activos de Informacion'!AG775="BAJA",1,""))))</f>
        <v/>
      </c>
      <c r="D780" s="49">
        <f t="shared" si="25"/>
        <v>0</v>
      </c>
      <c r="E780" s="49" t="str">
        <f t="shared" si="26"/>
        <v/>
      </c>
    </row>
    <row r="781" spans="1:5" x14ac:dyDescent="0.2">
      <c r="A781" s="49" t="str">
        <f>IF('Activos de Informacion'!Z776="MUY ALTA",4,IF('Activos de Informacion'!Z776="ALTA",3,IF('Activos de Informacion'!Z776="MEDIA",2,IF('Activos de Informacion'!Z776="BAJA",1,""))))</f>
        <v/>
      </c>
      <c r="B781" s="49" t="str">
        <f>IF('Activos de Informacion'!AD776="MUY ALTA",4,IF('Activos de Informacion'!AD776="ALTA",3,IF('Activos de Informacion'!AD776="MEDIA",2,IF('Activos de Informacion'!AD776="BAJA",1,""))))</f>
        <v/>
      </c>
      <c r="C781" s="49" t="str">
        <f>IF('Activos de Informacion'!AG776="MUY ALTA",4,IF('Activos de Informacion'!AG776="ALTA",3,IF('Activos de Informacion'!AG776="MEDIA",2,IF('Activos de Informacion'!AG776="BAJA",1,""))))</f>
        <v/>
      </c>
      <c r="D781" s="49">
        <f t="shared" si="25"/>
        <v>0</v>
      </c>
      <c r="E781" s="49" t="str">
        <f t="shared" si="26"/>
        <v/>
      </c>
    </row>
    <row r="782" spans="1:5" x14ac:dyDescent="0.2">
      <c r="A782" s="49" t="str">
        <f>IF('Activos de Informacion'!Z777="MUY ALTA",4,IF('Activos de Informacion'!Z777="ALTA",3,IF('Activos de Informacion'!Z777="MEDIA",2,IF('Activos de Informacion'!Z777="BAJA",1,""))))</f>
        <v/>
      </c>
      <c r="B782" s="49" t="str">
        <f>IF('Activos de Informacion'!AD777="MUY ALTA",4,IF('Activos de Informacion'!AD777="ALTA",3,IF('Activos de Informacion'!AD777="MEDIA",2,IF('Activos de Informacion'!AD777="BAJA",1,""))))</f>
        <v/>
      </c>
      <c r="C782" s="49" t="str">
        <f>IF('Activos de Informacion'!AG777="MUY ALTA",4,IF('Activos de Informacion'!AG777="ALTA",3,IF('Activos de Informacion'!AG777="MEDIA",2,IF('Activos de Informacion'!AG777="BAJA",1,""))))</f>
        <v/>
      </c>
      <c r="D782" s="49">
        <f t="shared" si="25"/>
        <v>0</v>
      </c>
      <c r="E782" s="49" t="str">
        <f t="shared" si="26"/>
        <v/>
      </c>
    </row>
    <row r="783" spans="1:5" x14ac:dyDescent="0.2">
      <c r="A783" s="49" t="str">
        <f>IF('Activos de Informacion'!Z778="MUY ALTA",4,IF('Activos de Informacion'!Z778="ALTA",3,IF('Activos de Informacion'!Z778="MEDIA",2,IF('Activos de Informacion'!Z778="BAJA",1,""))))</f>
        <v/>
      </c>
      <c r="B783" s="49" t="str">
        <f>IF('Activos de Informacion'!AD778="MUY ALTA",4,IF('Activos de Informacion'!AD778="ALTA",3,IF('Activos de Informacion'!AD778="MEDIA",2,IF('Activos de Informacion'!AD778="BAJA",1,""))))</f>
        <v/>
      </c>
      <c r="C783" s="49" t="str">
        <f>IF('Activos de Informacion'!AG778="MUY ALTA",4,IF('Activos de Informacion'!AG778="ALTA",3,IF('Activos de Informacion'!AG778="MEDIA",2,IF('Activos de Informacion'!AG778="BAJA",1,""))))</f>
        <v/>
      </c>
      <c r="D783" s="49">
        <f t="shared" si="25"/>
        <v>0</v>
      </c>
      <c r="E783" s="49" t="str">
        <f t="shared" si="26"/>
        <v/>
      </c>
    </row>
    <row r="784" spans="1:5" x14ac:dyDescent="0.2">
      <c r="A784" s="49" t="str">
        <f>IF('Activos de Informacion'!Z779="MUY ALTA",4,IF('Activos de Informacion'!Z779="ALTA",3,IF('Activos de Informacion'!Z779="MEDIA",2,IF('Activos de Informacion'!Z779="BAJA",1,""))))</f>
        <v/>
      </c>
      <c r="B784" s="49" t="str">
        <f>IF('Activos de Informacion'!AD779="MUY ALTA",4,IF('Activos de Informacion'!AD779="ALTA",3,IF('Activos de Informacion'!AD779="MEDIA",2,IF('Activos de Informacion'!AD779="BAJA",1,""))))</f>
        <v/>
      </c>
      <c r="C784" s="49" t="str">
        <f>IF('Activos de Informacion'!AG779="MUY ALTA",4,IF('Activos de Informacion'!AG779="ALTA",3,IF('Activos de Informacion'!AG779="MEDIA",2,IF('Activos de Informacion'!AG779="BAJA",1,""))))</f>
        <v/>
      </c>
      <c r="D784" s="49">
        <f t="shared" si="25"/>
        <v>0</v>
      </c>
      <c r="E784" s="49" t="str">
        <f t="shared" si="26"/>
        <v/>
      </c>
    </row>
    <row r="785" spans="1:5" x14ac:dyDescent="0.2">
      <c r="A785" s="49" t="str">
        <f>IF('Activos de Informacion'!Z780="MUY ALTA",4,IF('Activos de Informacion'!Z780="ALTA",3,IF('Activos de Informacion'!Z780="MEDIA",2,IF('Activos de Informacion'!Z780="BAJA",1,""))))</f>
        <v/>
      </c>
      <c r="B785" s="49" t="str">
        <f>IF('Activos de Informacion'!AD780="MUY ALTA",4,IF('Activos de Informacion'!AD780="ALTA",3,IF('Activos de Informacion'!AD780="MEDIA",2,IF('Activos de Informacion'!AD780="BAJA",1,""))))</f>
        <v/>
      </c>
      <c r="C785" s="49" t="str">
        <f>IF('Activos de Informacion'!AG780="MUY ALTA",4,IF('Activos de Informacion'!AG780="ALTA",3,IF('Activos de Informacion'!AG780="MEDIA",2,IF('Activos de Informacion'!AG780="BAJA",1,""))))</f>
        <v/>
      </c>
      <c r="D785" s="49">
        <f t="shared" si="25"/>
        <v>0</v>
      </c>
      <c r="E785" s="49" t="str">
        <f t="shared" si="26"/>
        <v/>
      </c>
    </row>
    <row r="786" spans="1:5" x14ac:dyDescent="0.2">
      <c r="A786" s="49" t="str">
        <f>IF('Activos de Informacion'!Z781="MUY ALTA",4,IF('Activos de Informacion'!Z781="ALTA",3,IF('Activos de Informacion'!Z781="MEDIA",2,IF('Activos de Informacion'!Z781="BAJA",1,""))))</f>
        <v/>
      </c>
      <c r="B786" s="49" t="str">
        <f>IF('Activos de Informacion'!AD781="MUY ALTA",4,IF('Activos de Informacion'!AD781="ALTA",3,IF('Activos de Informacion'!AD781="MEDIA",2,IF('Activos de Informacion'!AD781="BAJA",1,""))))</f>
        <v/>
      </c>
      <c r="C786" s="49" t="str">
        <f>IF('Activos de Informacion'!AG781="MUY ALTA",4,IF('Activos de Informacion'!AG781="ALTA",3,IF('Activos de Informacion'!AG781="MEDIA",2,IF('Activos de Informacion'!AG781="BAJA",1,""))))</f>
        <v/>
      </c>
      <c r="D786" s="49">
        <f t="shared" si="25"/>
        <v>0</v>
      </c>
      <c r="E786" s="49" t="str">
        <f t="shared" si="26"/>
        <v/>
      </c>
    </row>
    <row r="787" spans="1:5" x14ac:dyDescent="0.2">
      <c r="A787" s="49" t="str">
        <f>IF('Activos de Informacion'!Z782="MUY ALTA",4,IF('Activos de Informacion'!Z782="ALTA",3,IF('Activos de Informacion'!Z782="MEDIA",2,IF('Activos de Informacion'!Z782="BAJA",1,""))))</f>
        <v/>
      </c>
      <c r="B787" s="49" t="str">
        <f>IF('Activos de Informacion'!AD782="MUY ALTA",4,IF('Activos de Informacion'!AD782="ALTA",3,IF('Activos de Informacion'!AD782="MEDIA",2,IF('Activos de Informacion'!AD782="BAJA",1,""))))</f>
        <v/>
      </c>
      <c r="C787" s="49" t="str">
        <f>IF('Activos de Informacion'!AG782="MUY ALTA",4,IF('Activos de Informacion'!AG782="ALTA",3,IF('Activos de Informacion'!AG782="MEDIA",2,IF('Activos de Informacion'!AG782="BAJA",1,""))))</f>
        <v/>
      </c>
      <c r="D787" s="49">
        <f t="shared" si="25"/>
        <v>0</v>
      </c>
      <c r="E787" s="49" t="str">
        <f t="shared" si="26"/>
        <v/>
      </c>
    </row>
    <row r="788" spans="1:5" x14ac:dyDescent="0.2">
      <c r="A788" s="49" t="str">
        <f>IF('Activos de Informacion'!Z783="MUY ALTA",4,IF('Activos de Informacion'!Z783="ALTA",3,IF('Activos de Informacion'!Z783="MEDIA",2,IF('Activos de Informacion'!Z783="BAJA",1,""))))</f>
        <v/>
      </c>
      <c r="B788" s="49" t="str">
        <f>IF('Activos de Informacion'!AD783="MUY ALTA",4,IF('Activos de Informacion'!AD783="ALTA",3,IF('Activos de Informacion'!AD783="MEDIA",2,IF('Activos de Informacion'!AD783="BAJA",1,""))))</f>
        <v/>
      </c>
      <c r="C788" s="49" t="str">
        <f>IF('Activos de Informacion'!AG783="MUY ALTA",4,IF('Activos de Informacion'!AG783="ALTA",3,IF('Activos de Informacion'!AG783="MEDIA",2,IF('Activos de Informacion'!AG783="BAJA",1,""))))</f>
        <v/>
      </c>
      <c r="D788" s="49">
        <f t="shared" si="25"/>
        <v>0</v>
      </c>
      <c r="E788" s="49" t="str">
        <f t="shared" si="26"/>
        <v/>
      </c>
    </row>
    <row r="789" spans="1:5" x14ac:dyDescent="0.2">
      <c r="A789" s="49" t="str">
        <f>IF('Activos de Informacion'!Z784="MUY ALTA",4,IF('Activos de Informacion'!Z784="ALTA",3,IF('Activos de Informacion'!Z784="MEDIA",2,IF('Activos de Informacion'!Z784="BAJA",1,""))))</f>
        <v/>
      </c>
      <c r="B789" s="49" t="str">
        <f>IF('Activos de Informacion'!AD784="MUY ALTA",4,IF('Activos de Informacion'!AD784="ALTA",3,IF('Activos de Informacion'!AD784="MEDIA",2,IF('Activos de Informacion'!AD784="BAJA",1,""))))</f>
        <v/>
      </c>
      <c r="C789" s="49" t="str">
        <f>IF('Activos de Informacion'!AG784="MUY ALTA",4,IF('Activos de Informacion'!AG784="ALTA",3,IF('Activos de Informacion'!AG784="MEDIA",2,IF('Activos de Informacion'!AG784="BAJA",1,""))))</f>
        <v/>
      </c>
      <c r="D789" s="49">
        <f t="shared" si="25"/>
        <v>0</v>
      </c>
      <c r="E789" s="49" t="str">
        <f t="shared" si="26"/>
        <v/>
      </c>
    </row>
    <row r="790" spans="1:5" x14ac:dyDescent="0.2">
      <c r="A790" s="49" t="str">
        <f>IF('Activos de Informacion'!Z785="MUY ALTA",4,IF('Activos de Informacion'!Z785="ALTA",3,IF('Activos de Informacion'!Z785="MEDIA",2,IF('Activos de Informacion'!Z785="BAJA",1,""))))</f>
        <v/>
      </c>
      <c r="B790" s="49" t="str">
        <f>IF('Activos de Informacion'!AD785="MUY ALTA",4,IF('Activos de Informacion'!AD785="ALTA",3,IF('Activos de Informacion'!AD785="MEDIA",2,IF('Activos de Informacion'!AD785="BAJA",1,""))))</f>
        <v/>
      </c>
      <c r="C790" s="49" t="str">
        <f>IF('Activos de Informacion'!AG785="MUY ALTA",4,IF('Activos de Informacion'!AG785="ALTA",3,IF('Activos de Informacion'!AG785="MEDIA",2,IF('Activos de Informacion'!AG785="BAJA",1,""))))</f>
        <v/>
      </c>
      <c r="D790" s="49">
        <f t="shared" si="25"/>
        <v>0</v>
      </c>
      <c r="E790" s="49" t="str">
        <f t="shared" si="26"/>
        <v/>
      </c>
    </row>
    <row r="791" spans="1:5" x14ac:dyDescent="0.2">
      <c r="A791" s="49" t="str">
        <f>IF('Activos de Informacion'!Z786="MUY ALTA",4,IF('Activos de Informacion'!Z786="ALTA",3,IF('Activos de Informacion'!Z786="MEDIA",2,IF('Activos de Informacion'!Z786="BAJA",1,""))))</f>
        <v/>
      </c>
      <c r="B791" s="49" t="str">
        <f>IF('Activos de Informacion'!AD786="MUY ALTA",4,IF('Activos de Informacion'!AD786="ALTA",3,IF('Activos de Informacion'!AD786="MEDIA",2,IF('Activos de Informacion'!AD786="BAJA",1,""))))</f>
        <v/>
      </c>
      <c r="C791" s="49" t="str">
        <f>IF('Activos de Informacion'!AG786="MUY ALTA",4,IF('Activos de Informacion'!AG786="ALTA",3,IF('Activos de Informacion'!AG786="MEDIA",2,IF('Activos de Informacion'!AG786="BAJA",1,""))))</f>
        <v/>
      </c>
      <c r="D791" s="49">
        <f t="shared" si="25"/>
        <v>0</v>
      </c>
      <c r="E791" s="49" t="str">
        <f t="shared" si="26"/>
        <v/>
      </c>
    </row>
    <row r="792" spans="1:5" x14ac:dyDescent="0.2">
      <c r="A792" s="49" t="str">
        <f>IF('Activos de Informacion'!Z787="MUY ALTA",4,IF('Activos de Informacion'!Z787="ALTA",3,IF('Activos de Informacion'!Z787="MEDIA",2,IF('Activos de Informacion'!Z787="BAJA",1,""))))</f>
        <v/>
      </c>
      <c r="B792" s="49" t="str">
        <f>IF('Activos de Informacion'!AD787="MUY ALTA",4,IF('Activos de Informacion'!AD787="ALTA",3,IF('Activos de Informacion'!AD787="MEDIA",2,IF('Activos de Informacion'!AD787="BAJA",1,""))))</f>
        <v/>
      </c>
      <c r="C792" s="49" t="str">
        <f>IF('Activos de Informacion'!AG787="MUY ALTA",4,IF('Activos de Informacion'!AG787="ALTA",3,IF('Activos de Informacion'!AG787="MEDIA",2,IF('Activos de Informacion'!AG787="BAJA",1,""))))</f>
        <v/>
      </c>
      <c r="D792" s="49">
        <f t="shared" si="25"/>
        <v>0</v>
      </c>
      <c r="E792" s="49" t="str">
        <f t="shared" si="26"/>
        <v/>
      </c>
    </row>
    <row r="793" spans="1:5" x14ac:dyDescent="0.2">
      <c r="A793" s="49" t="str">
        <f>IF('Activos de Informacion'!Z788="MUY ALTA",4,IF('Activos de Informacion'!Z788="ALTA",3,IF('Activos de Informacion'!Z788="MEDIA",2,IF('Activos de Informacion'!Z788="BAJA",1,""))))</f>
        <v/>
      </c>
      <c r="B793" s="49" t="str">
        <f>IF('Activos de Informacion'!AD788="MUY ALTA",4,IF('Activos de Informacion'!AD788="ALTA",3,IF('Activos de Informacion'!AD788="MEDIA",2,IF('Activos de Informacion'!AD788="BAJA",1,""))))</f>
        <v/>
      </c>
      <c r="C793" s="49" t="str">
        <f>IF('Activos de Informacion'!AG788="MUY ALTA",4,IF('Activos de Informacion'!AG788="ALTA",3,IF('Activos de Informacion'!AG788="MEDIA",2,IF('Activos de Informacion'!AG788="BAJA",1,""))))</f>
        <v/>
      </c>
      <c r="D793" s="49">
        <f t="shared" si="25"/>
        <v>0</v>
      </c>
      <c r="E793" s="49" t="str">
        <f t="shared" si="26"/>
        <v/>
      </c>
    </row>
    <row r="794" spans="1:5" x14ac:dyDescent="0.2">
      <c r="A794" s="49" t="str">
        <f>IF('Activos de Informacion'!Z789="MUY ALTA",4,IF('Activos de Informacion'!Z789="ALTA",3,IF('Activos de Informacion'!Z789="MEDIA",2,IF('Activos de Informacion'!Z789="BAJA",1,""))))</f>
        <v/>
      </c>
      <c r="B794" s="49" t="str">
        <f>IF('Activos de Informacion'!AD789="MUY ALTA",4,IF('Activos de Informacion'!AD789="ALTA",3,IF('Activos de Informacion'!AD789="MEDIA",2,IF('Activos de Informacion'!AD789="BAJA",1,""))))</f>
        <v/>
      </c>
      <c r="C794" s="49" t="str">
        <f>IF('Activos de Informacion'!AG789="MUY ALTA",4,IF('Activos de Informacion'!AG789="ALTA",3,IF('Activos de Informacion'!AG789="MEDIA",2,IF('Activos de Informacion'!AG789="BAJA",1,""))))</f>
        <v/>
      </c>
      <c r="D794" s="49">
        <f t="shared" si="25"/>
        <v>0</v>
      </c>
      <c r="E794" s="49" t="str">
        <f t="shared" si="26"/>
        <v/>
      </c>
    </row>
    <row r="795" spans="1:5" x14ac:dyDescent="0.2">
      <c r="A795" s="49" t="str">
        <f>IF('Activos de Informacion'!Z790="MUY ALTA",4,IF('Activos de Informacion'!Z790="ALTA",3,IF('Activos de Informacion'!Z790="MEDIA",2,IF('Activos de Informacion'!Z790="BAJA",1,""))))</f>
        <v/>
      </c>
      <c r="B795" s="49" t="str">
        <f>IF('Activos de Informacion'!AD790="MUY ALTA",4,IF('Activos de Informacion'!AD790="ALTA",3,IF('Activos de Informacion'!AD790="MEDIA",2,IF('Activos de Informacion'!AD790="BAJA",1,""))))</f>
        <v/>
      </c>
      <c r="C795" s="49" t="str">
        <f>IF('Activos de Informacion'!AG790="MUY ALTA",4,IF('Activos de Informacion'!AG790="ALTA",3,IF('Activos de Informacion'!AG790="MEDIA",2,IF('Activos de Informacion'!AG790="BAJA",1,""))))</f>
        <v/>
      </c>
      <c r="D795" s="49">
        <f t="shared" si="25"/>
        <v>0</v>
      </c>
      <c r="E795" s="49" t="str">
        <f t="shared" si="26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6"/>
  <sheetViews>
    <sheetView topLeftCell="A7" workbookViewId="0">
      <selection activeCell="D20" sqref="D20"/>
    </sheetView>
  </sheetViews>
  <sheetFormatPr baseColWidth="10" defaultRowHeight="12.75" x14ac:dyDescent="0.2"/>
  <sheetData>
    <row r="1" spans="2:13" x14ac:dyDescent="0.2">
      <c r="B1" t="s">
        <v>158</v>
      </c>
      <c r="H1" t="s">
        <v>159</v>
      </c>
      <c r="K1" t="s">
        <v>161</v>
      </c>
      <c r="M1" t="s">
        <v>192</v>
      </c>
    </row>
    <row r="2" spans="2:13" x14ac:dyDescent="0.2">
      <c r="B2" t="s">
        <v>145</v>
      </c>
      <c r="H2" t="s">
        <v>14</v>
      </c>
      <c r="K2" t="s">
        <v>133</v>
      </c>
      <c r="M2" t="s">
        <v>193</v>
      </c>
    </row>
    <row r="3" spans="2:13" x14ac:dyDescent="0.2">
      <c r="B3" t="s">
        <v>146</v>
      </c>
      <c r="H3" t="s">
        <v>15</v>
      </c>
      <c r="K3" t="s">
        <v>162</v>
      </c>
      <c r="M3" t="s">
        <v>9</v>
      </c>
    </row>
    <row r="4" spans="2:13" x14ac:dyDescent="0.2">
      <c r="B4" t="s">
        <v>147</v>
      </c>
      <c r="H4" t="s">
        <v>160</v>
      </c>
      <c r="K4" t="s">
        <v>163</v>
      </c>
      <c r="M4" t="s">
        <v>194</v>
      </c>
    </row>
    <row r="5" spans="2:13" x14ac:dyDescent="0.2">
      <c r="B5" t="s">
        <v>148</v>
      </c>
      <c r="K5" t="s">
        <v>52</v>
      </c>
    </row>
    <row r="6" spans="2:13" x14ac:dyDescent="0.2">
      <c r="B6" t="s">
        <v>149</v>
      </c>
      <c r="K6" t="s">
        <v>164</v>
      </c>
    </row>
    <row r="7" spans="2:13" x14ac:dyDescent="0.2">
      <c r="B7" t="s">
        <v>150</v>
      </c>
    </row>
    <row r="8" spans="2:13" x14ac:dyDescent="0.2">
      <c r="B8" t="s">
        <v>151</v>
      </c>
    </row>
    <row r="9" spans="2:13" x14ac:dyDescent="0.2">
      <c r="B9" t="s">
        <v>152</v>
      </c>
      <c r="K9" s="46" t="s">
        <v>196</v>
      </c>
    </row>
    <row r="10" spans="2:13" x14ac:dyDescent="0.2">
      <c r="B10" t="s">
        <v>153</v>
      </c>
      <c r="K10" s="46" t="s">
        <v>170</v>
      </c>
    </row>
    <row r="11" spans="2:13" x14ac:dyDescent="0.2">
      <c r="B11" t="s">
        <v>154</v>
      </c>
      <c r="K11" s="46" t="s">
        <v>169</v>
      </c>
    </row>
    <row r="12" spans="2:13" x14ac:dyDescent="0.2">
      <c r="B12" t="s">
        <v>155</v>
      </c>
      <c r="K12" s="46" t="s">
        <v>171</v>
      </c>
    </row>
    <row r="13" spans="2:13" x14ac:dyDescent="0.2">
      <c r="B13" t="s">
        <v>156</v>
      </c>
    </row>
    <row r="14" spans="2:13" x14ac:dyDescent="0.2">
      <c r="B14" t="s">
        <v>157</v>
      </c>
    </row>
    <row r="16" spans="2:13" x14ac:dyDescent="0.2">
      <c r="B16" t="s">
        <v>189</v>
      </c>
      <c r="D16" s="42" t="s">
        <v>13</v>
      </c>
    </row>
    <row r="17" spans="2:4" x14ac:dyDescent="0.2">
      <c r="B17" t="s">
        <v>168</v>
      </c>
      <c r="D17" s="43" t="s">
        <v>77</v>
      </c>
    </row>
    <row r="18" spans="2:4" x14ac:dyDescent="0.2">
      <c r="B18" t="s">
        <v>190</v>
      </c>
      <c r="D18" s="43" t="s">
        <v>2</v>
      </c>
    </row>
    <row r="19" spans="2:4" x14ac:dyDescent="0.2">
      <c r="B19" t="s">
        <v>191</v>
      </c>
      <c r="D19" s="43" t="s">
        <v>103</v>
      </c>
    </row>
    <row r="20" spans="2:4" x14ac:dyDescent="0.2">
      <c r="D20" s="43" t="s">
        <v>119</v>
      </c>
    </row>
    <row r="21" spans="2:4" x14ac:dyDescent="0.2">
      <c r="D21" s="43" t="s">
        <v>0</v>
      </c>
    </row>
    <row r="22" spans="2:4" x14ac:dyDescent="0.2">
      <c r="D22" s="43" t="s">
        <v>144</v>
      </c>
    </row>
    <row r="23" spans="2:4" x14ac:dyDescent="0.2">
      <c r="D23" s="84" t="s">
        <v>197</v>
      </c>
    </row>
    <row r="24" spans="2:4" x14ac:dyDescent="0.2">
      <c r="D24" s="84" t="s">
        <v>198</v>
      </c>
    </row>
    <row r="25" spans="2:4" x14ac:dyDescent="0.2">
      <c r="D25" s="84" t="s">
        <v>199</v>
      </c>
    </row>
    <row r="26" spans="2:4" x14ac:dyDescent="0.2">
      <c r="D26" s="84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>
    <tabColor rgb="FFFF0000"/>
  </sheetPr>
  <dimension ref="B1:X47"/>
  <sheetViews>
    <sheetView showGridLines="0" topLeftCell="I1" workbookViewId="0">
      <selection activeCell="F16" sqref="F16"/>
    </sheetView>
  </sheetViews>
  <sheetFormatPr baseColWidth="10" defaultColWidth="11.42578125" defaultRowHeight="12.75" x14ac:dyDescent="0.2"/>
  <cols>
    <col min="1" max="1" width="6.5703125" style="1" customWidth="1"/>
    <col min="2" max="16384" width="11.42578125" style="1"/>
  </cols>
  <sheetData>
    <row r="1" spans="2:24" ht="15.75" x14ac:dyDescent="0.2">
      <c r="B1" s="149" t="s">
        <v>23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</row>
    <row r="2" spans="2:24" ht="13.5" thickBot="1" x14ac:dyDescent="0.25"/>
    <row r="3" spans="2:24" ht="16.5" thickTop="1" x14ac:dyDescent="0.2">
      <c r="B3" s="2" t="s">
        <v>78</v>
      </c>
      <c r="C3" s="3"/>
      <c r="D3" s="3"/>
      <c r="E3" s="3"/>
      <c r="F3" s="3"/>
      <c r="G3" s="3"/>
      <c r="H3" s="3"/>
      <c r="I3" s="3"/>
      <c r="J3" s="3"/>
      <c r="K3" s="3"/>
      <c r="L3" s="4"/>
      <c r="N3" s="2" t="s">
        <v>82</v>
      </c>
      <c r="O3" s="3"/>
      <c r="P3" s="3"/>
      <c r="Q3" s="3"/>
      <c r="R3" s="3"/>
      <c r="S3" s="3"/>
      <c r="T3" s="3"/>
      <c r="U3" s="3"/>
      <c r="V3" s="3"/>
      <c r="W3" s="3"/>
      <c r="X3" s="4"/>
    </row>
    <row r="4" spans="2:24" ht="15.75" x14ac:dyDescent="0.2">
      <c r="B4" s="5" t="s">
        <v>16</v>
      </c>
      <c r="C4" s="6"/>
      <c r="D4" s="6"/>
      <c r="E4" s="6"/>
      <c r="F4" s="6"/>
      <c r="G4" s="6"/>
      <c r="H4" s="6"/>
      <c r="I4" s="6"/>
      <c r="J4" s="6"/>
      <c r="K4" s="6"/>
      <c r="L4" s="7"/>
      <c r="N4" s="5" t="s">
        <v>130</v>
      </c>
      <c r="O4" s="6"/>
      <c r="P4" s="6"/>
      <c r="Q4" s="6"/>
      <c r="R4" s="6"/>
      <c r="S4" s="6"/>
      <c r="T4" s="6"/>
      <c r="U4" s="6"/>
      <c r="V4" s="6"/>
      <c r="W4" s="6"/>
      <c r="X4" s="7"/>
    </row>
    <row r="5" spans="2:24" ht="15.75" x14ac:dyDescent="0.2">
      <c r="B5" s="8" t="s">
        <v>24</v>
      </c>
      <c r="C5" s="9"/>
      <c r="D5" s="9"/>
      <c r="E5" s="9"/>
      <c r="F5" s="9"/>
      <c r="G5" s="9"/>
      <c r="H5" s="9"/>
      <c r="I5" s="9"/>
      <c r="J5" s="9"/>
      <c r="K5" s="9"/>
      <c r="L5" s="10"/>
      <c r="N5" s="8"/>
      <c r="O5" s="9"/>
      <c r="P5" s="9"/>
      <c r="Q5" s="9"/>
      <c r="R5" s="9"/>
      <c r="S5" s="9"/>
      <c r="T5" s="9"/>
      <c r="U5" s="9"/>
      <c r="V5" s="9"/>
      <c r="W5" s="9"/>
      <c r="X5" s="10"/>
    </row>
    <row r="6" spans="2:24" ht="15.75" x14ac:dyDescent="0.2">
      <c r="B6" s="8" t="s">
        <v>25</v>
      </c>
      <c r="C6" s="9"/>
      <c r="D6" s="9"/>
      <c r="E6" s="9"/>
      <c r="F6" s="9"/>
      <c r="G6" s="9"/>
      <c r="H6" s="9"/>
      <c r="I6" s="9"/>
      <c r="J6" s="9"/>
      <c r="K6" s="9"/>
      <c r="L6" s="38"/>
      <c r="N6" s="8" t="s">
        <v>83</v>
      </c>
      <c r="O6" s="9"/>
      <c r="P6" s="9"/>
      <c r="Q6" s="9"/>
      <c r="R6" s="9"/>
      <c r="S6" s="9"/>
      <c r="T6" s="9"/>
      <c r="U6" s="9"/>
      <c r="V6" s="9"/>
      <c r="W6" s="9"/>
      <c r="X6" s="10"/>
    </row>
    <row r="7" spans="2:24" ht="15" x14ac:dyDescent="0.2">
      <c r="B7" s="11"/>
      <c r="C7" s="12"/>
      <c r="D7" s="12"/>
      <c r="E7" s="12"/>
      <c r="F7" s="12"/>
      <c r="G7" s="12"/>
      <c r="H7" s="12"/>
      <c r="I7" s="12"/>
      <c r="J7" s="150"/>
      <c r="K7" s="150"/>
      <c r="L7" s="151"/>
      <c r="N7" s="11"/>
      <c r="O7" s="12"/>
      <c r="P7" s="12"/>
      <c r="Q7" s="12"/>
      <c r="R7" s="12"/>
      <c r="S7" s="12"/>
      <c r="T7" s="12"/>
      <c r="U7" s="12"/>
      <c r="V7" s="150"/>
      <c r="W7" s="150"/>
      <c r="X7" s="151"/>
    </row>
    <row r="8" spans="2:24" x14ac:dyDescent="0.2">
      <c r="B8" s="13" t="s">
        <v>79</v>
      </c>
      <c r="C8" s="12"/>
      <c r="D8" s="12"/>
      <c r="E8" s="12"/>
      <c r="F8" s="12"/>
      <c r="G8" s="12"/>
      <c r="H8" s="12"/>
      <c r="I8" s="12"/>
      <c r="J8" s="12"/>
      <c r="K8" s="12"/>
      <c r="L8" s="14"/>
      <c r="N8" s="155" t="s">
        <v>113</v>
      </c>
      <c r="O8" s="156"/>
      <c r="P8" s="156"/>
      <c r="Q8" s="156"/>
      <c r="R8" s="156"/>
      <c r="S8" s="156"/>
      <c r="T8" s="156"/>
      <c r="U8" s="156"/>
      <c r="V8" s="156"/>
      <c r="W8" s="156"/>
      <c r="X8" s="157"/>
    </row>
    <row r="9" spans="2:24" ht="12.75" customHeight="1" x14ac:dyDescent="0.2">
      <c r="B9" s="15" t="s">
        <v>26</v>
      </c>
      <c r="C9" s="12"/>
      <c r="D9" s="12"/>
      <c r="E9" s="12"/>
      <c r="F9" s="12"/>
      <c r="G9" s="12"/>
      <c r="H9" s="12"/>
      <c r="I9" s="12"/>
      <c r="J9" s="12"/>
      <c r="K9" s="12"/>
      <c r="L9" s="14"/>
      <c r="N9" s="155"/>
      <c r="O9" s="156"/>
      <c r="P9" s="156"/>
      <c r="Q9" s="156"/>
      <c r="R9" s="156"/>
      <c r="S9" s="156"/>
      <c r="T9" s="156"/>
      <c r="U9" s="156"/>
      <c r="V9" s="156"/>
      <c r="W9" s="156"/>
      <c r="X9" s="157"/>
    </row>
    <row r="10" spans="2:24" x14ac:dyDescent="0.2"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4"/>
      <c r="N10" s="155"/>
      <c r="O10" s="156"/>
      <c r="P10" s="156"/>
      <c r="Q10" s="156"/>
      <c r="R10" s="156"/>
      <c r="S10" s="156"/>
      <c r="T10" s="156"/>
      <c r="U10" s="156"/>
      <c r="V10" s="156"/>
      <c r="W10" s="156"/>
      <c r="X10" s="157"/>
    </row>
    <row r="11" spans="2:24" x14ac:dyDescent="0.2">
      <c r="B11" s="13" t="s">
        <v>131</v>
      </c>
      <c r="C11" s="12"/>
      <c r="D11" s="12"/>
      <c r="E11" s="12"/>
      <c r="F11" s="12"/>
      <c r="G11" s="12"/>
      <c r="H11" s="12"/>
      <c r="I11" s="12"/>
      <c r="J11" s="12"/>
      <c r="K11" s="12"/>
      <c r="L11" s="14"/>
      <c r="N11" s="155"/>
      <c r="O11" s="156"/>
      <c r="P11" s="156"/>
      <c r="Q11" s="156"/>
      <c r="R11" s="156"/>
      <c r="S11" s="156"/>
      <c r="T11" s="156"/>
      <c r="U11" s="156"/>
      <c r="V11" s="156"/>
      <c r="W11" s="156"/>
      <c r="X11" s="157"/>
    </row>
    <row r="12" spans="2:24" x14ac:dyDescent="0.2">
      <c r="B12" s="15" t="s">
        <v>27</v>
      </c>
      <c r="C12" s="12"/>
      <c r="D12" s="12"/>
      <c r="E12" s="12"/>
      <c r="F12" s="12"/>
      <c r="G12" s="12"/>
      <c r="H12" s="12"/>
      <c r="I12" s="12"/>
      <c r="J12" s="12"/>
      <c r="K12" s="12"/>
      <c r="L12" s="14"/>
      <c r="N12" s="152" t="s">
        <v>114</v>
      </c>
      <c r="O12" s="153"/>
      <c r="P12" s="153"/>
      <c r="Q12" s="153"/>
      <c r="R12" s="153"/>
      <c r="S12" s="153"/>
      <c r="T12" s="153"/>
      <c r="U12" s="153"/>
      <c r="V12" s="153"/>
      <c r="W12" s="153"/>
      <c r="X12" s="154"/>
    </row>
    <row r="13" spans="2:24" ht="12.75" customHeight="1" x14ac:dyDescent="0.2">
      <c r="B13" s="15"/>
      <c r="C13" s="12"/>
      <c r="D13" s="12"/>
      <c r="E13" s="12"/>
      <c r="F13" s="12"/>
      <c r="G13" s="12"/>
      <c r="H13" s="12"/>
      <c r="I13" s="12"/>
      <c r="J13" s="12"/>
      <c r="K13" s="12"/>
      <c r="L13" s="14"/>
      <c r="N13" s="152"/>
      <c r="O13" s="153"/>
      <c r="P13" s="153"/>
      <c r="Q13" s="153"/>
      <c r="R13" s="153"/>
      <c r="S13" s="153"/>
      <c r="T13" s="153"/>
      <c r="U13" s="153"/>
      <c r="V13" s="153"/>
      <c r="W13" s="153"/>
      <c r="X13" s="154"/>
    </row>
    <row r="14" spans="2:24" x14ac:dyDescent="0.2">
      <c r="B14" s="15" t="s">
        <v>28</v>
      </c>
      <c r="C14" s="12"/>
      <c r="D14" s="12"/>
      <c r="E14" s="12"/>
      <c r="F14" s="12"/>
      <c r="G14" s="12"/>
      <c r="H14" s="12"/>
      <c r="I14" s="12"/>
      <c r="J14" s="12"/>
      <c r="K14" s="12"/>
      <c r="L14" s="14"/>
      <c r="N14" s="152"/>
      <c r="O14" s="153"/>
      <c r="P14" s="153"/>
      <c r="Q14" s="153"/>
      <c r="R14" s="153"/>
      <c r="S14" s="153"/>
      <c r="T14" s="153"/>
      <c r="U14" s="153"/>
      <c r="V14" s="153"/>
      <c r="W14" s="153"/>
      <c r="X14" s="154"/>
    </row>
    <row r="15" spans="2:24" x14ac:dyDescent="0.2">
      <c r="B15" s="15" t="s">
        <v>29</v>
      </c>
      <c r="C15" s="12"/>
      <c r="D15" s="12"/>
      <c r="E15" s="12"/>
      <c r="F15" s="12"/>
      <c r="G15" s="12"/>
      <c r="H15" s="12"/>
      <c r="I15" s="12"/>
      <c r="J15" s="12"/>
      <c r="K15" s="12"/>
      <c r="L15" s="14"/>
      <c r="N15" s="15"/>
      <c r="O15" s="12"/>
      <c r="P15" s="12"/>
      <c r="Q15" s="12"/>
      <c r="R15" s="12"/>
      <c r="S15" s="12"/>
      <c r="T15" s="12"/>
      <c r="U15" s="12"/>
      <c r="V15" s="12"/>
      <c r="W15" s="12"/>
      <c r="X15" s="14"/>
    </row>
    <row r="16" spans="2:24" x14ac:dyDescent="0.2">
      <c r="B16" s="15" t="s">
        <v>30</v>
      </c>
      <c r="C16" s="12"/>
      <c r="D16" s="12"/>
      <c r="E16" s="12"/>
      <c r="F16" s="12"/>
      <c r="G16" s="12"/>
      <c r="H16" s="12"/>
      <c r="I16" s="12"/>
      <c r="J16" s="12"/>
      <c r="K16" s="12"/>
      <c r="L16" s="14"/>
      <c r="N16" s="152" t="s">
        <v>87</v>
      </c>
      <c r="O16" s="153"/>
      <c r="P16" s="153"/>
      <c r="Q16" s="153"/>
      <c r="R16" s="153"/>
      <c r="S16" s="153"/>
      <c r="T16" s="153"/>
      <c r="U16" s="153"/>
      <c r="V16" s="153"/>
      <c r="W16" s="153"/>
      <c r="X16" s="154"/>
    </row>
    <row r="17" spans="2:24" ht="12.75" customHeight="1" x14ac:dyDescent="0.2">
      <c r="B17" s="15"/>
      <c r="C17" s="12"/>
      <c r="D17" s="12"/>
      <c r="E17" s="12"/>
      <c r="F17" s="12"/>
      <c r="G17" s="12"/>
      <c r="H17" s="12"/>
      <c r="I17" s="12"/>
      <c r="J17" s="12"/>
      <c r="K17" s="12"/>
      <c r="L17" s="14"/>
      <c r="N17" s="152"/>
      <c r="O17" s="153"/>
      <c r="P17" s="153"/>
      <c r="Q17" s="153"/>
      <c r="R17" s="153"/>
      <c r="S17" s="153"/>
      <c r="T17" s="153"/>
      <c r="U17" s="153"/>
      <c r="V17" s="153"/>
      <c r="W17" s="153"/>
      <c r="X17" s="154"/>
    </row>
    <row r="18" spans="2:24" x14ac:dyDescent="0.2">
      <c r="B18" s="15" t="s">
        <v>31</v>
      </c>
      <c r="C18" s="12"/>
      <c r="D18" s="12"/>
      <c r="E18" s="12"/>
      <c r="F18" s="12"/>
      <c r="G18" s="12"/>
      <c r="H18" s="12"/>
      <c r="I18" s="12"/>
      <c r="J18" s="12"/>
      <c r="K18" s="12"/>
      <c r="L18" s="14"/>
      <c r="N18" s="152"/>
      <c r="O18" s="153"/>
      <c r="P18" s="153"/>
      <c r="Q18" s="153"/>
      <c r="R18" s="153"/>
      <c r="S18" s="153"/>
      <c r="T18" s="153"/>
      <c r="U18" s="153"/>
      <c r="V18" s="153"/>
      <c r="W18" s="153"/>
      <c r="X18" s="154"/>
    </row>
    <row r="19" spans="2:24" x14ac:dyDescent="0.2">
      <c r="B19" s="15"/>
      <c r="C19" s="12"/>
      <c r="D19" s="12"/>
      <c r="E19" s="12"/>
      <c r="F19" s="12"/>
      <c r="G19" s="12"/>
      <c r="H19" s="12"/>
      <c r="I19" s="12"/>
      <c r="J19" s="12"/>
      <c r="K19" s="12"/>
      <c r="L19" s="14"/>
      <c r="N19" s="16"/>
      <c r="O19" s="12"/>
      <c r="P19" s="12"/>
      <c r="Q19" s="12"/>
      <c r="R19" s="12"/>
      <c r="S19" s="12"/>
      <c r="T19" s="12"/>
      <c r="U19" s="12"/>
      <c r="V19" s="12"/>
      <c r="W19" s="12"/>
      <c r="X19" s="14"/>
    </row>
    <row r="20" spans="2:24" x14ac:dyDescent="0.2">
      <c r="B20" s="16" t="s">
        <v>115</v>
      </c>
      <c r="C20" s="12"/>
      <c r="D20" s="12"/>
      <c r="E20" s="12"/>
      <c r="F20" s="12"/>
      <c r="G20" s="12"/>
      <c r="H20" s="12"/>
      <c r="I20" s="12"/>
      <c r="J20" s="12"/>
      <c r="K20" s="12"/>
      <c r="L20" s="14"/>
      <c r="N20" s="152" t="s">
        <v>86</v>
      </c>
      <c r="O20" s="153"/>
      <c r="P20" s="153"/>
      <c r="Q20" s="153"/>
      <c r="R20" s="153"/>
      <c r="S20" s="153"/>
      <c r="T20" s="153"/>
      <c r="U20" s="153"/>
      <c r="V20" s="153"/>
      <c r="W20" s="153"/>
      <c r="X20" s="154"/>
    </row>
    <row r="21" spans="2:24" ht="12.75" customHeight="1" x14ac:dyDescent="0.2">
      <c r="B21" s="15" t="s">
        <v>32</v>
      </c>
      <c r="C21" s="12"/>
      <c r="D21" s="12"/>
      <c r="E21" s="12"/>
      <c r="F21" s="12"/>
      <c r="G21" s="12"/>
      <c r="H21" s="12"/>
      <c r="I21" s="12"/>
      <c r="J21" s="12"/>
      <c r="K21" s="12"/>
      <c r="L21" s="14"/>
      <c r="N21" s="152"/>
      <c r="O21" s="153"/>
      <c r="P21" s="153"/>
      <c r="Q21" s="153"/>
      <c r="R21" s="153"/>
      <c r="S21" s="153"/>
      <c r="T21" s="153"/>
      <c r="U21" s="153"/>
      <c r="V21" s="153"/>
      <c r="W21" s="153"/>
      <c r="X21" s="154"/>
    </row>
    <row r="22" spans="2:24" x14ac:dyDescent="0.2">
      <c r="B22" s="15"/>
      <c r="C22" s="12"/>
      <c r="D22" s="12"/>
      <c r="E22" s="12"/>
      <c r="F22" s="12"/>
      <c r="G22" s="12"/>
      <c r="H22" s="12"/>
      <c r="I22" s="12"/>
      <c r="J22" s="12"/>
      <c r="K22" s="12"/>
      <c r="L22" s="14"/>
      <c r="N22" s="152"/>
      <c r="O22" s="153"/>
      <c r="P22" s="153"/>
      <c r="Q22" s="153"/>
      <c r="R22" s="153"/>
      <c r="S22" s="153"/>
      <c r="T22" s="153"/>
      <c r="U22" s="153"/>
      <c r="V22" s="153"/>
      <c r="W22" s="153"/>
      <c r="X22" s="154"/>
    </row>
    <row r="23" spans="2:24" x14ac:dyDescent="0.2">
      <c r="B23" s="16" t="s">
        <v>33</v>
      </c>
      <c r="C23" s="12"/>
      <c r="D23" s="12"/>
      <c r="E23" s="12"/>
      <c r="F23" s="12"/>
      <c r="G23" s="12"/>
      <c r="H23" s="12"/>
      <c r="I23" s="12"/>
      <c r="J23" s="12"/>
      <c r="K23" s="12"/>
      <c r="L23" s="14"/>
      <c r="N23" s="34"/>
      <c r="O23" s="35"/>
      <c r="P23" s="35"/>
      <c r="Q23" s="35"/>
      <c r="R23" s="35"/>
      <c r="S23" s="35"/>
      <c r="T23" s="35"/>
      <c r="U23" s="35"/>
      <c r="V23" s="35"/>
      <c r="W23" s="35"/>
      <c r="X23" s="36"/>
    </row>
    <row r="24" spans="2:24" x14ac:dyDescent="0.2">
      <c r="B24" s="15" t="s">
        <v>34</v>
      </c>
      <c r="C24" s="12"/>
      <c r="D24" s="12"/>
      <c r="E24" s="12"/>
      <c r="F24" s="12"/>
      <c r="G24" s="12"/>
      <c r="H24" s="12"/>
      <c r="I24" s="12"/>
      <c r="J24" s="12"/>
      <c r="K24" s="12"/>
      <c r="L24" s="14"/>
      <c r="N24" s="152" t="s">
        <v>105</v>
      </c>
      <c r="O24" s="153"/>
      <c r="P24" s="153"/>
      <c r="Q24" s="153"/>
      <c r="R24" s="153"/>
      <c r="S24" s="153"/>
      <c r="T24" s="153"/>
      <c r="U24" s="153"/>
      <c r="V24" s="153"/>
      <c r="W24" s="153"/>
      <c r="X24" s="154"/>
    </row>
    <row r="25" spans="2:24" ht="12.75" customHeight="1" x14ac:dyDescent="0.2">
      <c r="B25" s="15"/>
      <c r="C25" s="12"/>
      <c r="D25" s="12"/>
      <c r="E25" s="12"/>
      <c r="F25" s="12"/>
      <c r="G25" s="12"/>
      <c r="H25" s="12"/>
      <c r="I25" s="12"/>
      <c r="J25" s="12"/>
      <c r="K25" s="12"/>
      <c r="L25" s="14"/>
      <c r="N25" s="152"/>
      <c r="O25" s="153"/>
      <c r="P25" s="153"/>
      <c r="Q25" s="153"/>
      <c r="R25" s="153"/>
      <c r="S25" s="153"/>
      <c r="T25" s="153"/>
      <c r="U25" s="153"/>
      <c r="V25" s="153"/>
      <c r="W25" s="153"/>
      <c r="X25" s="154"/>
    </row>
    <row r="26" spans="2:24" x14ac:dyDescent="0.2">
      <c r="B26" s="16" t="s">
        <v>35</v>
      </c>
      <c r="C26" s="12"/>
      <c r="D26" s="12"/>
      <c r="E26" s="12"/>
      <c r="F26" s="12"/>
      <c r="G26" s="12"/>
      <c r="H26" s="12"/>
      <c r="I26" s="12"/>
      <c r="J26" s="12"/>
      <c r="K26" s="12"/>
      <c r="L26" s="14"/>
      <c r="N26" s="152"/>
      <c r="O26" s="153"/>
      <c r="P26" s="153"/>
      <c r="Q26" s="153"/>
      <c r="R26" s="153"/>
      <c r="S26" s="153"/>
      <c r="T26" s="153"/>
      <c r="U26" s="153"/>
      <c r="V26" s="153"/>
      <c r="W26" s="153"/>
      <c r="X26" s="154"/>
    </row>
    <row r="27" spans="2:24" x14ac:dyDescent="0.2">
      <c r="B27" s="15" t="s">
        <v>36</v>
      </c>
      <c r="C27" s="12"/>
      <c r="D27" s="12"/>
      <c r="E27" s="12"/>
      <c r="F27" s="12"/>
      <c r="G27" s="12"/>
      <c r="H27" s="12"/>
      <c r="I27" s="12"/>
      <c r="J27" s="12"/>
      <c r="K27" s="12"/>
      <c r="L27" s="14"/>
      <c r="N27" s="152"/>
      <c r="O27" s="153"/>
      <c r="P27" s="153"/>
      <c r="Q27" s="153"/>
      <c r="R27" s="153"/>
      <c r="S27" s="153"/>
      <c r="T27" s="153"/>
      <c r="U27" s="153"/>
      <c r="V27" s="153"/>
      <c r="W27" s="153"/>
      <c r="X27" s="154"/>
    </row>
    <row r="28" spans="2:24" ht="12.75" customHeight="1" x14ac:dyDescent="0.2">
      <c r="B28" s="15"/>
      <c r="C28" s="12"/>
      <c r="D28" s="12"/>
      <c r="E28" s="12"/>
      <c r="F28" s="12"/>
      <c r="G28" s="12"/>
      <c r="H28" s="12"/>
      <c r="I28" s="12"/>
      <c r="J28" s="12"/>
      <c r="K28" s="12"/>
      <c r="L28" s="14"/>
      <c r="N28" s="15"/>
      <c r="O28" s="12"/>
      <c r="P28" s="12"/>
      <c r="Q28" s="12"/>
      <c r="R28" s="12"/>
      <c r="S28" s="12"/>
      <c r="T28" s="12"/>
      <c r="U28" s="12"/>
      <c r="V28" s="12"/>
      <c r="W28" s="12"/>
      <c r="X28" s="14"/>
    </row>
    <row r="29" spans="2:24" x14ac:dyDescent="0.2">
      <c r="B29" s="16" t="s">
        <v>37</v>
      </c>
      <c r="C29" s="12"/>
      <c r="D29" s="12"/>
      <c r="E29" s="12"/>
      <c r="F29" s="12"/>
      <c r="G29" s="12"/>
      <c r="H29" s="12"/>
      <c r="I29" s="12"/>
      <c r="J29" s="12"/>
      <c r="K29" s="12"/>
      <c r="L29" s="14"/>
      <c r="N29" s="152" t="s">
        <v>109</v>
      </c>
      <c r="O29" s="153"/>
      <c r="P29" s="153"/>
      <c r="Q29" s="153"/>
      <c r="R29" s="153"/>
      <c r="S29" s="153"/>
      <c r="T29" s="153"/>
      <c r="U29" s="153"/>
      <c r="V29" s="153"/>
      <c r="W29" s="153"/>
      <c r="X29" s="154"/>
    </row>
    <row r="30" spans="2:24" x14ac:dyDescent="0.2">
      <c r="B30" s="15" t="s">
        <v>38</v>
      </c>
      <c r="C30" s="12"/>
      <c r="D30" s="12"/>
      <c r="E30" s="12"/>
      <c r="F30" s="12"/>
      <c r="G30" s="12"/>
      <c r="H30" s="12"/>
      <c r="I30" s="12"/>
      <c r="J30" s="12"/>
      <c r="K30" s="12"/>
      <c r="L30" s="14"/>
      <c r="N30" s="152"/>
      <c r="O30" s="153"/>
      <c r="P30" s="153"/>
      <c r="Q30" s="153"/>
      <c r="R30" s="153"/>
      <c r="S30" s="153"/>
      <c r="T30" s="153"/>
      <c r="U30" s="153"/>
      <c r="V30" s="153"/>
      <c r="W30" s="153"/>
      <c r="X30" s="154"/>
    </row>
    <row r="31" spans="2:24" x14ac:dyDescent="0.2">
      <c r="B31" s="15" t="s">
        <v>39</v>
      </c>
      <c r="C31" s="12"/>
      <c r="D31" s="12"/>
      <c r="E31" s="12"/>
      <c r="F31" s="12"/>
      <c r="G31" s="12"/>
      <c r="H31" s="12"/>
      <c r="I31" s="12"/>
      <c r="J31" s="12"/>
      <c r="K31" s="12"/>
      <c r="L31" s="14"/>
      <c r="N31" s="15"/>
      <c r="O31" s="12"/>
      <c r="P31" s="12"/>
      <c r="Q31" s="12"/>
      <c r="R31" s="12"/>
      <c r="S31" s="12"/>
      <c r="T31" s="12"/>
      <c r="U31" s="12"/>
      <c r="V31" s="12"/>
      <c r="W31" s="12"/>
      <c r="X31" s="14"/>
    </row>
    <row r="32" spans="2:24" x14ac:dyDescent="0.2">
      <c r="B32" s="15"/>
      <c r="C32" s="12"/>
      <c r="D32" s="12"/>
      <c r="E32" s="12"/>
      <c r="F32" s="12"/>
      <c r="G32" s="12"/>
      <c r="H32" s="12"/>
      <c r="I32" s="12"/>
      <c r="J32" s="12"/>
      <c r="K32" s="12"/>
      <c r="L32" s="14"/>
      <c r="N32" s="152" t="s">
        <v>110</v>
      </c>
      <c r="O32" s="153"/>
      <c r="P32" s="153"/>
      <c r="Q32" s="153"/>
      <c r="R32" s="153"/>
      <c r="S32" s="153"/>
      <c r="T32" s="153"/>
      <c r="U32" s="153"/>
      <c r="V32" s="153"/>
      <c r="W32" s="153"/>
      <c r="X32" s="154"/>
    </row>
    <row r="33" spans="2:24" ht="12.75" customHeight="1" x14ac:dyDescent="0.2">
      <c r="B33" s="16" t="s">
        <v>40</v>
      </c>
      <c r="C33" s="12"/>
      <c r="D33" s="12"/>
      <c r="E33" s="12"/>
      <c r="F33" s="12"/>
      <c r="G33" s="12"/>
      <c r="H33" s="12"/>
      <c r="I33" s="12"/>
      <c r="J33" s="12"/>
      <c r="K33" s="12"/>
      <c r="L33" s="14"/>
      <c r="N33" s="152"/>
      <c r="O33" s="153"/>
      <c r="P33" s="153"/>
      <c r="Q33" s="153"/>
      <c r="R33" s="153"/>
      <c r="S33" s="153"/>
      <c r="T33" s="153"/>
      <c r="U33" s="153"/>
      <c r="V33" s="153"/>
      <c r="W33" s="153"/>
      <c r="X33" s="154"/>
    </row>
    <row r="34" spans="2:24" x14ac:dyDescent="0.2">
      <c r="B34" s="15" t="s">
        <v>41</v>
      </c>
      <c r="C34" s="12"/>
      <c r="D34" s="12"/>
      <c r="E34" s="12"/>
      <c r="F34" s="12"/>
      <c r="G34" s="12"/>
      <c r="H34" s="12"/>
      <c r="I34" s="12"/>
      <c r="J34" s="12"/>
      <c r="K34" s="12"/>
      <c r="L34" s="14"/>
      <c r="N34" s="152"/>
      <c r="O34" s="153"/>
      <c r="P34" s="153"/>
      <c r="Q34" s="153"/>
      <c r="R34" s="153"/>
      <c r="S34" s="153"/>
      <c r="T34" s="153"/>
      <c r="U34" s="153"/>
      <c r="V34" s="153"/>
      <c r="W34" s="153"/>
      <c r="X34" s="154"/>
    </row>
    <row r="35" spans="2:24" x14ac:dyDescent="0.2">
      <c r="B35" s="15" t="s">
        <v>42</v>
      </c>
      <c r="C35" s="12"/>
      <c r="D35" s="12"/>
      <c r="E35" s="12"/>
      <c r="F35" s="12"/>
      <c r="G35" s="12"/>
      <c r="H35" s="12"/>
      <c r="I35" s="12"/>
      <c r="J35" s="12"/>
      <c r="K35" s="12"/>
      <c r="L35" s="14"/>
      <c r="N35" s="152"/>
      <c r="O35" s="153"/>
      <c r="P35" s="153"/>
      <c r="Q35" s="153"/>
      <c r="R35" s="153"/>
      <c r="S35" s="153"/>
      <c r="T35" s="153"/>
      <c r="U35" s="153"/>
      <c r="V35" s="153"/>
      <c r="W35" s="153"/>
      <c r="X35" s="154"/>
    </row>
    <row r="36" spans="2:24" ht="12.75" customHeight="1" x14ac:dyDescent="0.2">
      <c r="B36" s="15"/>
      <c r="C36" s="12"/>
      <c r="D36" s="12"/>
      <c r="E36" s="12"/>
      <c r="F36" s="12"/>
      <c r="G36" s="12"/>
      <c r="H36" s="12"/>
      <c r="I36" s="12"/>
      <c r="J36" s="12"/>
      <c r="K36" s="12"/>
      <c r="L36" s="14"/>
      <c r="N36" s="15"/>
      <c r="O36" s="12"/>
      <c r="P36" s="12"/>
      <c r="Q36" s="12"/>
      <c r="R36" s="12"/>
      <c r="S36" s="12"/>
      <c r="T36" s="12"/>
      <c r="U36" s="12"/>
      <c r="V36" s="12"/>
      <c r="W36" s="12"/>
      <c r="X36" s="14"/>
    </row>
    <row r="37" spans="2:24" x14ac:dyDescent="0.2">
      <c r="B37" s="16" t="s">
        <v>43</v>
      </c>
      <c r="C37" s="12"/>
      <c r="D37" s="12"/>
      <c r="E37" s="12"/>
      <c r="F37" s="12"/>
      <c r="G37" s="12"/>
      <c r="H37" s="12"/>
      <c r="I37" s="12"/>
      <c r="J37" s="12"/>
      <c r="K37" s="12"/>
      <c r="L37" s="14"/>
      <c r="N37" s="155" t="s">
        <v>88</v>
      </c>
      <c r="O37" s="156"/>
      <c r="P37" s="156"/>
      <c r="Q37" s="156"/>
      <c r="R37" s="156"/>
      <c r="S37" s="156"/>
      <c r="T37" s="156"/>
      <c r="U37" s="156"/>
      <c r="V37" s="156"/>
      <c r="W37" s="156"/>
      <c r="X37" s="157"/>
    </row>
    <row r="38" spans="2:24" x14ac:dyDescent="0.2">
      <c r="B38" s="15" t="s">
        <v>44</v>
      </c>
      <c r="C38" s="12"/>
      <c r="D38" s="12"/>
      <c r="E38" s="12"/>
      <c r="F38" s="12"/>
      <c r="G38" s="12"/>
      <c r="H38" s="12"/>
      <c r="I38" s="12"/>
      <c r="J38" s="12"/>
      <c r="K38" s="12"/>
      <c r="L38" s="14"/>
      <c r="N38" s="155"/>
      <c r="O38" s="156"/>
      <c r="P38" s="156"/>
      <c r="Q38" s="156"/>
      <c r="R38" s="156"/>
      <c r="S38" s="156"/>
      <c r="T38" s="156"/>
      <c r="U38" s="156"/>
      <c r="V38" s="156"/>
      <c r="W38" s="156"/>
      <c r="X38" s="157"/>
    </row>
    <row r="39" spans="2:24" x14ac:dyDescent="0.2">
      <c r="B39" s="15"/>
      <c r="C39" s="12"/>
      <c r="D39" s="12"/>
      <c r="E39" s="12"/>
      <c r="F39" s="12"/>
      <c r="G39" s="12"/>
      <c r="H39" s="12"/>
      <c r="I39" s="12"/>
      <c r="J39" s="12"/>
      <c r="K39" s="12"/>
      <c r="L39" s="14"/>
      <c r="N39" s="15"/>
      <c r="O39" s="12"/>
      <c r="P39" s="12"/>
      <c r="Q39" s="12"/>
      <c r="R39" s="12"/>
      <c r="S39" s="12"/>
      <c r="T39" s="12"/>
      <c r="U39" s="12"/>
      <c r="V39" s="12"/>
      <c r="W39" s="12"/>
      <c r="X39" s="14"/>
    </row>
    <row r="40" spans="2:24" x14ac:dyDescent="0.2">
      <c r="B40" s="15" t="s">
        <v>45</v>
      </c>
      <c r="C40" s="12"/>
      <c r="D40" s="12"/>
      <c r="E40" s="12"/>
      <c r="F40" s="12"/>
      <c r="G40" s="12"/>
      <c r="H40" s="12"/>
      <c r="I40" s="12"/>
      <c r="J40" s="12"/>
      <c r="K40" s="12"/>
      <c r="L40" s="14"/>
      <c r="N40" s="152" t="s">
        <v>111</v>
      </c>
      <c r="O40" s="153"/>
      <c r="P40" s="153"/>
      <c r="Q40" s="153"/>
      <c r="R40" s="153"/>
      <c r="S40" s="153"/>
      <c r="T40" s="153"/>
      <c r="U40" s="153"/>
      <c r="V40" s="153"/>
      <c r="W40" s="153"/>
      <c r="X40" s="154"/>
    </row>
    <row r="41" spans="2:24" x14ac:dyDescent="0.2">
      <c r="B41" s="15" t="s">
        <v>46</v>
      </c>
      <c r="C41" s="12"/>
      <c r="D41" s="12"/>
      <c r="E41" s="12"/>
      <c r="F41" s="12"/>
      <c r="G41" s="12"/>
      <c r="H41" s="12"/>
      <c r="I41" s="12"/>
      <c r="J41" s="12"/>
      <c r="K41" s="12"/>
      <c r="L41" s="14"/>
      <c r="N41" s="152"/>
      <c r="O41" s="153"/>
      <c r="P41" s="153"/>
      <c r="Q41" s="153"/>
      <c r="R41" s="153"/>
      <c r="S41" s="153"/>
      <c r="T41" s="153"/>
      <c r="U41" s="153"/>
      <c r="V41" s="153"/>
      <c r="W41" s="153"/>
      <c r="X41" s="154"/>
    </row>
    <row r="42" spans="2:24" x14ac:dyDescent="0.2">
      <c r="B42" s="15"/>
      <c r="C42" s="12"/>
      <c r="D42" s="12"/>
      <c r="E42" s="12"/>
      <c r="F42" s="12"/>
      <c r="G42" s="12"/>
      <c r="H42" s="12"/>
      <c r="I42" s="12"/>
      <c r="J42" s="12"/>
      <c r="K42" s="12"/>
      <c r="L42" s="14"/>
      <c r="N42" s="15"/>
      <c r="O42" s="12"/>
      <c r="P42" s="12"/>
      <c r="Q42" s="12"/>
      <c r="R42" s="12"/>
      <c r="S42" s="12"/>
      <c r="T42" s="12"/>
      <c r="U42" s="12"/>
      <c r="V42" s="12"/>
      <c r="W42" s="12"/>
      <c r="X42" s="14"/>
    </row>
    <row r="43" spans="2:24" x14ac:dyDescent="0.2">
      <c r="B43" s="15" t="s">
        <v>47</v>
      </c>
      <c r="C43" s="12"/>
      <c r="D43" s="12"/>
      <c r="E43" s="12"/>
      <c r="F43" s="12"/>
      <c r="G43" s="12"/>
      <c r="H43" s="12"/>
      <c r="I43" s="12"/>
      <c r="J43" s="12"/>
      <c r="K43" s="12"/>
      <c r="L43" s="14"/>
      <c r="N43" s="152" t="s">
        <v>112</v>
      </c>
      <c r="O43" s="153"/>
      <c r="P43" s="153"/>
      <c r="Q43" s="153"/>
      <c r="R43" s="153"/>
      <c r="S43" s="153"/>
      <c r="T43" s="153"/>
      <c r="U43" s="153"/>
      <c r="V43" s="153"/>
      <c r="W43" s="153"/>
      <c r="X43" s="154"/>
    </row>
    <row r="44" spans="2:24" ht="13.5" thickBot="1" x14ac:dyDescent="0.25">
      <c r="B44" s="17" t="s">
        <v>48</v>
      </c>
      <c r="C44" s="18"/>
      <c r="D44" s="18"/>
      <c r="E44" s="18"/>
      <c r="F44" s="18"/>
      <c r="G44" s="18"/>
      <c r="H44" s="18"/>
      <c r="I44" s="18"/>
      <c r="J44" s="18"/>
      <c r="K44" s="18"/>
      <c r="L44" s="19"/>
      <c r="N44" s="152"/>
      <c r="O44" s="153"/>
      <c r="P44" s="153"/>
      <c r="Q44" s="153"/>
      <c r="R44" s="153"/>
      <c r="S44" s="153"/>
      <c r="T44" s="153"/>
      <c r="U44" s="153"/>
      <c r="V44" s="153"/>
      <c r="W44" s="153"/>
      <c r="X44" s="154"/>
    </row>
    <row r="45" spans="2:24" ht="13.5" thickTop="1" x14ac:dyDescent="0.2">
      <c r="N45" s="15"/>
      <c r="O45" s="12"/>
      <c r="P45" s="12"/>
      <c r="Q45" s="12"/>
      <c r="R45" s="12"/>
      <c r="S45" s="12"/>
      <c r="T45" s="12"/>
      <c r="U45" s="12"/>
      <c r="V45" s="12"/>
      <c r="W45" s="12"/>
      <c r="X45" s="14"/>
    </row>
    <row r="46" spans="2:24" ht="13.5" thickBot="1" x14ac:dyDescent="0.25">
      <c r="N46" s="17"/>
      <c r="O46" s="18"/>
      <c r="P46" s="18"/>
      <c r="Q46" s="18"/>
      <c r="R46" s="18"/>
      <c r="S46" s="18"/>
      <c r="T46" s="18"/>
      <c r="U46" s="18"/>
      <c r="V46" s="18"/>
      <c r="W46" s="18"/>
      <c r="X46" s="19"/>
    </row>
    <row r="47" spans="2:24" ht="13.5" thickTop="1" x14ac:dyDescent="0.2"/>
  </sheetData>
  <mergeCells count="13">
    <mergeCell ref="B1:X1"/>
    <mergeCell ref="J7:L7"/>
    <mergeCell ref="V7:X7"/>
    <mergeCell ref="N43:X44"/>
    <mergeCell ref="N8:X11"/>
    <mergeCell ref="N12:X14"/>
    <mergeCell ref="N16:X18"/>
    <mergeCell ref="N40:X41"/>
    <mergeCell ref="N20:X22"/>
    <mergeCell ref="N24:X27"/>
    <mergeCell ref="N29:X30"/>
    <mergeCell ref="N32:X35"/>
    <mergeCell ref="N37:X3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23"/>
  <sheetViews>
    <sheetView topLeftCell="A7" workbookViewId="0">
      <selection activeCell="B19" sqref="B19"/>
    </sheetView>
  </sheetViews>
  <sheetFormatPr baseColWidth="10" defaultRowHeight="12.75" x14ac:dyDescent="0.2"/>
  <cols>
    <col min="2" max="2" width="21.42578125" customWidth="1"/>
    <col min="4" max="4" width="16.85546875" customWidth="1"/>
  </cols>
  <sheetData>
    <row r="2" spans="2:4" x14ac:dyDescent="0.2">
      <c r="B2" s="39" t="s">
        <v>132</v>
      </c>
      <c r="D2" s="39" t="s">
        <v>14</v>
      </c>
    </row>
    <row r="3" spans="2:4" x14ac:dyDescent="0.2">
      <c r="B3" s="40" t="s">
        <v>133</v>
      </c>
      <c r="D3" s="42" t="s">
        <v>8</v>
      </c>
    </row>
    <row r="4" spans="2:4" x14ac:dyDescent="0.2">
      <c r="B4" s="40" t="s">
        <v>52</v>
      </c>
      <c r="D4" s="42" t="s">
        <v>9</v>
      </c>
    </row>
    <row r="5" spans="2:4" x14ac:dyDescent="0.2">
      <c r="B5" s="40" t="s">
        <v>134</v>
      </c>
    </row>
    <row r="6" spans="2:4" x14ac:dyDescent="0.2">
      <c r="D6" s="42" t="s">
        <v>143</v>
      </c>
    </row>
    <row r="7" spans="2:4" x14ac:dyDescent="0.2">
      <c r="B7" s="41" t="s">
        <v>135</v>
      </c>
      <c r="D7" s="43" t="s">
        <v>8</v>
      </c>
    </row>
    <row r="8" spans="2:4" ht="15" customHeight="1" x14ac:dyDescent="0.2">
      <c r="B8" s="42" t="s">
        <v>136</v>
      </c>
      <c r="D8" s="43" t="s">
        <v>9</v>
      </c>
    </row>
    <row r="9" spans="2:4" ht="14.25" customHeight="1" x14ac:dyDescent="0.2">
      <c r="B9" s="42" t="s">
        <v>137</v>
      </c>
    </row>
    <row r="10" spans="2:4" ht="15" customHeight="1" x14ac:dyDescent="0.2">
      <c r="B10" s="42" t="s">
        <v>138</v>
      </c>
    </row>
    <row r="11" spans="2:4" ht="14.25" customHeight="1" x14ac:dyDescent="0.2">
      <c r="B11" s="42" t="s">
        <v>139</v>
      </c>
    </row>
    <row r="12" spans="2:4" ht="15.75" customHeight="1" x14ac:dyDescent="0.2">
      <c r="B12" s="42" t="s">
        <v>140</v>
      </c>
    </row>
    <row r="13" spans="2:4" x14ac:dyDescent="0.2">
      <c r="B13" s="43" t="s">
        <v>142</v>
      </c>
    </row>
    <row r="14" spans="2:4" x14ac:dyDescent="0.2">
      <c r="B14" s="43" t="s">
        <v>141</v>
      </c>
    </row>
    <row r="15" spans="2:4" x14ac:dyDescent="0.2">
      <c r="B15" s="43" t="s">
        <v>76</v>
      </c>
    </row>
    <row r="17" spans="2:2" x14ac:dyDescent="0.2">
      <c r="B17" s="42" t="s">
        <v>13</v>
      </c>
    </row>
    <row r="18" spans="2:2" x14ac:dyDescent="0.2">
      <c r="B18" s="43" t="s">
        <v>77</v>
      </c>
    </row>
    <row r="19" spans="2:2" x14ac:dyDescent="0.2">
      <c r="B19" s="43" t="s">
        <v>2</v>
      </c>
    </row>
    <row r="20" spans="2:2" x14ac:dyDescent="0.2">
      <c r="B20" s="43" t="s">
        <v>103</v>
      </c>
    </row>
    <row r="21" spans="2:2" x14ac:dyDescent="0.2">
      <c r="B21" s="43" t="s">
        <v>119</v>
      </c>
    </row>
    <row r="22" spans="2:2" x14ac:dyDescent="0.2">
      <c r="B22" s="43" t="s">
        <v>0</v>
      </c>
    </row>
    <row r="23" spans="2:2" x14ac:dyDescent="0.2">
      <c r="B23" s="43" t="s">
        <v>144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Activos de Informacion</vt:lpstr>
      <vt:lpstr>Hoja2</vt:lpstr>
      <vt:lpstr>DATOS2</vt:lpstr>
      <vt:lpstr>Instrucciones diligenciamiento</vt:lpstr>
      <vt:lpstr>DATOS</vt:lpstr>
      <vt:lpstr>'Activos de Informacion'!Área_de_impresión</vt:lpstr>
      <vt:lpstr>formato</vt:lpstr>
      <vt:lpstr>medios</vt:lpstr>
      <vt:lpstr>SPP</vt:lpstr>
      <vt:lpstr>tipoactivo</vt:lpstr>
      <vt:lpstr>'Activos de Informacion'!Títulos_a_imprimir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Pablo Andrés</cp:lastModifiedBy>
  <cp:lastPrinted>2017-06-06T21:00:18Z</cp:lastPrinted>
  <dcterms:created xsi:type="dcterms:W3CDTF">1996-11-27T10:00:04Z</dcterms:created>
  <dcterms:modified xsi:type="dcterms:W3CDTF">2021-11-03T19:10:23Z</dcterms:modified>
</cp:coreProperties>
</file>