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Daniel\Desktop\SGI IDEAM\Cambios SGI\Gestión Financiera\"/>
    </mc:Choice>
  </mc:AlternateContent>
  <xr:revisionPtr revIDLastSave="0" documentId="13_ncr:1_{ECFF8105-A47F-4204-B18A-BCF51D2DD071}" xr6:coauthVersionLast="45" xr6:coauthVersionMax="45" xr10:uidLastSave="{00000000-0000-0000-0000-000000000000}"/>
  <bookViews>
    <workbookView xWindow="-120" yWindow="-120" windowWidth="20730" windowHeight="11160" xr2:uid="{00000000-000D-0000-FFFF-FFFF00000000}"/>
  </bookViews>
  <sheets>
    <sheet name="Solicitud CDP - Nueva" sheetId="1" r:id="rId1"/>
  </sheets>
  <externalReferences>
    <externalReference r:id="rId2"/>
    <externalReference r:id="rId3"/>
    <externalReference r:id="rId4"/>
    <externalReference r:id="rId5"/>
  </externalReferences>
  <definedNames>
    <definedName name="BORRARPOA">[1]POA!$C$7:$G$56,[1]POA!$I$7:$L$56</definedName>
    <definedName name="ESPECIALIDAD">'[2]FICHA PLAN DE COMPRAS'!$S$3:$S$25</definedName>
    <definedName name="Tipos_de_proceso_de_seleccion">'[3]3. DETALLE PLAN DE CONTRATACION'!$L$803:$L$809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1" l="1"/>
  <c r="B31" i="1" s="1"/>
  <c r="I20" i="1"/>
  <c r="R31" i="1" s="1"/>
  <c r="R16" i="1"/>
  <c r="R12" i="1"/>
  <c r="F31" i="1" l="1"/>
  <c r="G31" i="1"/>
  <c r="H31" i="1"/>
  <c r="P31" i="1"/>
  <c r="Q31" i="1"/>
  <c r="O32" i="1"/>
  <c r="D32" i="1"/>
  <c r="N32" i="1"/>
  <c r="J32" i="1"/>
  <c r="A32" i="1"/>
  <c r="B32" i="1" s="1"/>
  <c r="P32" i="1"/>
  <c r="R32" i="1"/>
  <c r="E32" i="1"/>
  <c r="M31" i="1"/>
  <c r="E31" i="1"/>
  <c r="L31" i="1"/>
  <c r="D31" i="1"/>
  <c r="K31" i="1"/>
  <c r="I31" i="1"/>
  <c r="F32" i="1"/>
  <c r="J31" i="1"/>
  <c r="G32" i="1"/>
  <c r="N31" i="1"/>
  <c r="H32" i="1"/>
  <c r="O31" i="1"/>
  <c r="I32" i="1"/>
  <c r="R33" i="1" l="1"/>
  <c r="G33" i="1"/>
  <c r="Q33" i="1"/>
  <c r="F33" i="1"/>
  <c r="P33" i="1"/>
  <c r="E33" i="1"/>
  <c r="J33" i="1"/>
  <c r="I33" i="1"/>
  <c r="H33" i="1"/>
  <c r="D33" i="1"/>
  <c r="A33" i="1"/>
  <c r="B33" i="1" s="1"/>
  <c r="O33" i="1"/>
  <c r="N33" i="1"/>
  <c r="I34" i="1" l="1"/>
  <c r="H34" i="1"/>
  <c r="R34" i="1"/>
  <c r="G34" i="1"/>
  <c r="J34" i="1"/>
  <c r="F34" i="1"/>
  <c r="E34" i="1"/>
  <c r="D34" i="1"/>
  <c r="Q34" i="1"/>
  <c r="P34" i="1"/>
  <c r="A34" i="1"/>
  <c r="B34" i="1" s="1"/>
  <c r="O34" i="1"/>
  <c r="N34" i="1"/>
  <c r="N35" i="1" l="1"/>
  <c r="J35" i="1"/>
  <c r="A35" i="1"/>
  <c r="B35" i="1" s="1"/>
  <c r="I35" i="1"/>
  <c r="G35" i="1"/>
  <c r="F35" i="1"/>
  <c r="E35" i="1"/>
  <c r="R35" i="1"/>
  <c r="D35" i="1"/>
  <c r="Q35" i="1"/>
  <c r="P35" i="1"/>
  <c r="O35" i="1"/>
  <c r="H35" i="1"/>
  <c r="P36" i="1" l="1"/>
  <c r="E36" i="1"/>
  <c r="O36" i="1"/>
  <c r="D36" i="1"/>
  <c r="N36" i="1"/>
  <c r="G36" i="1"/>
  <c r="F36" i="1"/>
  <c r="A36" i="1"/>
  <c r="B36" i="1" s="1"/>
  <c r="R36" i="1"/>
  <c r="Q36" i="1"/>
  <c r="J36" i="1"/>
  <c r="I36" i="1"/>
  <c r="H36" i="1"/>
  <c r="R37" i="1" l="1"/>
  <c r="G37" i="1"/>
  <c r="Q37" i="1"/>
  <c r="F37" i="1"/>
  <c r="P37" i="1"/>
  <c r="E37" i="1"/>
  <c r="D37" i="1"/>
  <c r="A37" i="1"/>
  <c r="B37" i="1" s="1"/>
  <c r="O37" i="1"/>
  <c r="N37" i="1"/>
  <c r="J37" i="1"/>
  <c r="I37" i="1"/>
  <c r="H37" i="1"/>
  <c r="I38" i="1" l="1"/>
  <c r="H38" i="1"/>
  <c r="R38" i="1"/>
  <c r="G38" i="1"/>
  <c r="D38" i="1"/>
  <c r="Q38" i="1"/>
  <c r="P38" i="1"/>
  <c r="A38" i="1"/>
  <c r="B38" i="1" s="1"/>
  <c r="O38" i="1"/>
  <c r="N38" i="1"/>
  <c r="J38" i="1"/>
  <c r="F38" i="1"/>
  <c r="E38" i="1"/>
  <c r="N39" i="1" l="1"/>
  <c r="J39" i="1"/>
  <c r="A39" i="1"/>
  <c r="B39" i="1" s="1"/>
  <c r="I39" i="1"/>
  <c r="R39" i="1"/>
  <c r="D39" i="1"/>
  <c r="Q39" i="1"/>
  <c r="P39" i="1"/>
  <c r="O39" i="1"/>
  <c r="H39" i="1"/>
  <c r="G39" i="1"/>
  <c r="F39" i="1"/>
  <c r="E39" i="1"/>
  <c r="P40" i="1" l="1"/>
  <c r="E40" i="1"/>
  <c r="O40" i="1"/>
  <c r="D40" i="1"/>
  <c r="N40" i="1"/>
  <c r="R40" i="1"/>
  <c r="Q40" i="1"/>
  <c r="J40" i="1"/>
  <c r="I40" i="1"/>
  <c r="H40" i="1"/>
  <c r="G40" i="1"/>
  <c r="F40" i="1"/>
  <c r="A40" i="1"/>
  <c r="B40" i="1" s="1"/>
  <c r="R41" i="1" l="1"/>
  <c r="G41" i="1"/>
  <c r="Q41" i="1"/>
  <c r="F41" i="1"/>
  <c r="P41" i="1"/>
  <c r="E41" i="1"/>
  <c r="O41" i="1"/>
  <c r="N41" i="1"/>
  <c r="J41" i="1"/>
  <c r="I41" i="1"/>
  <c r="H41" i="1"/>
  <c r="D41" i="1"/>
  <c r="A41" i="1"/>
  <c r="B41" i="1" s="1"/>
  <c r="I42" i="1" l="1"/>
  <c r="H42" i="1"/>
  <c r="R42" i="1"/>
  <c r="G42" i="1"/>
  <c r="O42" i="1"/>
  <c r="N42" i="1"/>
  <c r="J42" i="1"/>
  <c r="F42" i="1"/>
  <c r="E42" i="1"/>
  <c r="D42" i="1"/>
  <c r="Q42" i="1"/>
  <c r="P42" i="1"/>
  <c r="A42" i="1"/>
  <c r="B42" i="1" s="1"/>
  <c r="N43" i="1" l="1"/>
  <c r="J43" i="1"/>
  <c r="A43" i="1"/>
  <c r="B43" i="1" s="1"/>
  <c r="I43" i="1"/>
  <c r="O43" i="1"/>
  <c r="H43" i="1"/>
  <c r="G43" i="1"/>
  <c r="F43" i="1"/>
  <c r="E43" i="1"/>
  <c r="R43" i="1"/>
  <c r="D43" i="1"/>
  <c r="Q43" i="1"/>
  <c r="P43" i="1"/>
  <c r="P44" i="1" l="1"/>
  <c r="E44" i="1"/>
  <c r="O44" i="1"/>
  <c r="D44" i="1"/>
  <c r="N44" i="1"/>
  <c r="J44" i="1"/>
  <c r="I44" i="1"/>
  <c r="H44" i="1"/>
  <c r="G44" i="1"/>
  <c r="F44" i="1"/>
  <c r="A44" i="1"/>
  <c r="B44" i="1" s="1"/>
  <c r="R44" i="1"/>
  <c r="Q44" i="1"/>
  <c r="R45" i="1" l="1"/>
  <c r="R46" i="1" s="1"/>
  <c r="H12" i="1" s="1"/>
  <c r="G45" i="1"/>
  <c r="Q45" i="1"/>
  <c r="F45" i="1"/>
  <c r="P45" i="1"/>
  <c r="E45" i="1"/>
  <c r="O45" i="1"/>
  <c r="D45" i="1"/>
  <c r="N45" i="1"/>
  <c r="J45" i="1"/>
  <c r="I45" i="1"/>
  <c r="H45" i="1"/>
  <c r="A45" i="1"/>
  <c r="B45" i="1" s="1"/>
</calcChain>
</file>

<file path=xl/sharedStrings.xml><?xml version="1.0" encoding="utf-8"?>
<sst xmlns="http://schemas.openxmlformats.org/spreadsheetml/2006/main" count="54" uniqueCount="51">
  <si>
    <t>FECHA DE SOLICITUD</t>
  </si>
  <si>
    <t>RADICADO DE ORFEO</t>
  </si>
  <si>
    <t>TIPO DE SOLICITUD</t>
  </si>
  <si>
    <t>NUEVA</t>
  </si>
  <si>
    <t>VALOR FINAL</t>
  </si>
  <si>
    <t>DETALLE DEL PLAN DE CONTRATACIÓN</t>
  </si>
  <si>
    <t>No. RENGLON PLAN DE CONTRATACIÓN</t>
  </si>
  <si>
    <t>OBJETO DEL PLAN DE CONTRATACIÓN</t>
  </si>
  <si>
    <t>No. ACTIVIDAD POA</t>
  </si>
  <si>
    <t>Renglon individual</t>
  </si>
  <si>
    <t>Acumulado</t>
  </si>
  <si>
    <t>TIPO</t>
  </si>
  <si>
    <t>CTA</t>
  </si>
  <si>
    <t>SUBC</t>
  </si>
  <si>
    <t>OBJG</t>
  </si>
  <si>
    <t>ORD</t>
  </si>
  <si>
    <t>SORD</t>
  </si>
  <si>
    <t>CONCEPTO</t>
  </si>
  <si>
    <t>FUENTE</t>
  </si>
  <si>
    <t>REC.</t>
  </si>
  <si>
    <t>RECURSO</t>
  </si>
  <si>
    <t>Valor ($)</t>
  </si>
  <si>
    <t>TOTAL</t>
  </si>
  <si>
    <t>DATOS DEL SOLICITANTE</t>
  </si>
  <si>
    <t>DEPENDENCIA</t>
  </si>
  <si>
    <t>FUNCIONARIO</t>
  </si>
  <si>
    <t>FIRMA SOLICITANTE</t>
  </si>
  <si>
    <r>
      <t xml:space="preserve">Página </t>
    </r>
    <r>
      <rPr>
        <sz val="10"/>
        <color theme="1"/>
        <rFont val="Calibri"/>
        <family val="2"/>
        <scheme val="minor"/>
      </rPr>
      <t>1</t>
    </r>
    <r>
      <rPr>
        <sz val="10"/>
        <color indexed="8"/>
        <rFont val="Calibri"/>
        <family val="2"/>
        <scheme val="minor"/>
      </rPr>
      <t xml:space="preserve"> de 1</t>
    </r>
  </si>
  <si>
    <r>
      <rPr>
        <b/>
        <sz val="10"/>
        <color indexed="8"/>
        <rFont val="Calibri"/>
        <family val="2"/>
        <scheme val="minor"/>
      </rPr>
      <t>Código:</t>
    </r>
    <r>
      <rPr>
        <sz val="10"/>
        <color indexed="8"/>
        <rFont val="Calibri"/>
        <family val="2"/>
        <scheme val="minor"/>
      </rPr>
      <t xml:space="preserve"> A-GF-F013</t>
    </r>
  </si>
  <si>
    <t>VERSIÓN</t>
  </si>
  <si>
    <t>FECHA</t>
  </si>
  <si>
    <t>DESCRIPCIÓN</t>
  </si>
  <si>
    <t>01</t>
  </si>
  <si>
    <t>Creación del documento</t>
  </si>
  <si>
    <r>
      <t xml:space="preserve">ELABORÓ:
</t>
    </r>
    <r>
      <rPr>
        <b/>
        <sz val="10"/>
        <rFont val="Calibri"/>
        <family val="2"/>
        <scheme val="minor"/>
      </rPr>
      <t>Jaime Orlando Riveros Morera</t>
    </r>
    <r>
      <rPr>
        <sz val="10"/>
        <rFont val="Calibri"/>
        <family val="2"/>
        <scheme val="minor"/>
      </rPr>
      <t xml:space="preserve">
Grupo de Presupuesto</t>
    </r>
  </si>
  <si>
    <t>VALOR ACTUAL</t>
  </si>
  <si>
    <t>02</t>
  </si>
  <si>
    <r>
      <t xml:space="preserve">REVISÓ:
</t>
    </r>
    <r>
      <rPr>
        <b/>
        <sz val="10"/>
        <rFont val="Calibri"/>
        <family val="2"/>
        <scheme val="minor"/>
      </rPr>
      <t>Ramiro Antonio Villegas Romero</t>
    </r>
    <r>
      <rPr>
        <sz val="10"/>
        <rFont val="Calibri"/>
        <family val="2"/>
        <scheme val="minor"/>
      </rPr>
      <t xml:space="preserve">
Coordinador Grupo de Presupuesto</t>
    </r>
  </si>
  <si>
    <r>
      <t xml:space="preserve">APROBÓ:
</t>
    </r>
    <r>
      <rPr>
        <b/>
        <sz val="10"/>
        <rFont val="Calibri"/>
        <family val="2"/>
        <scheme val="minor"/>
      </rPr>
      <t>Gilberto Galvis Bautista</t>
    </r>
    <r>
      <rPr>
        <sz val="10"/>
        <rFont val="Calibri"/>
        <family val="2"/>
        <scheme val="minor"/>
      </rPr>
      <t xml:space="preserve">
Secretario General</t>
    </r>
  </si>
  <si>
    <r>
      <t xml:space="preserve">Versión: </t>
    </r>
    <r>
      <rPr>
        <sz val="10"/>
        <color theme="1"/>
        <rFont val="Calibri"/>
        <family val="2"/>
        <scheme val="minor"/>
      </rPr>
      <t>02</t>
    </r>
  </si>
  <si>
    <r>
      <t>Fecha:</t>
    </r>
    <r>
      <rPr>
        <sz val="10"/>
        <color theme="1"/>
        <rFont val="Calibri"/>
        <family val="2"/>
        <scheme val="minor"/>
      </rPr>
      <t xml:space="preserve"> 13/08/2020</t>
    </r>
  </si>
  <si>
    <t>ADICIÓN</t>
  </si>
  <si>
    <t>REDUCCIÓN</t>
  </si>
  <si>
    <t xml:space="preserve">SI REQUIERE MODIFICACIÓN DE CDP, RELACIONE EL NÚMERO </t>
  </si>
  <si>
    <t>VALOR ADICIÓN (+)</t>
  </si>
  <si>
    <t>VALOR REDUCCIÓN (-)</t>
  </si>
  <si>
    <t>DESCRIPICIÓN ACTIVIDAD POA</t>
  </si>
  <si>
    <t>AFECTACIÓN PRESUPUESTAL</t>
  </si>
  <si>
    <t>SITUACIÓN</t>
  </si>
  <si>
    <t>Cambio en la expresión "VALOR INICIAL" por el de VALOR ACTUAL.</t>
  </si>
  <si>
    <t>FORMATO SOLICITUD Y MODIFICACIÓN DE CDP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</si>
</sst>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F800]dddd\,\ mmmm\ dd\,\ yyyy"/>
    <numFmt numFmtId="166" formatCode="&quot;$&quot;\ #,##0.00"/>
  </numFmts>
  <fonts count="10" x14ac:knownFonts="1">
    <font>
      <sz val="10"/>
      <color theme="1"/>
      <name val="Arial Narrow"/>
      <family val="2"/>
    </font>
    <font>
      <sz val="10"/>
      <color theme="1"/>
      <name val="Arial Narrow"/>
      <family val="2"/>
    </font>
    <font>
      <sz val="10"/>
      <color indexed="8"/>
      <name val="Calibri"/>
      <family val="2"/>
      <scheme val="minor"/>
    </font>
    <font>
      <b/>
      <sz val="10"/>
      <color indexed="8"/>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10"/>
      <color theme="0"/>
      <name val="Calibri"/>
      <family val="2"/>
      <scheme val="minor"/>
    </font>
    <font>
      <b/>
      <sz val="10"/>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FF"/>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theme="0" tint="-0.34998626667073579"/>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medium">
        <color indexed="64"/>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medium">
        <color indexed="64"/>
      </bottom>
      <diagonal/>
    </border>
    <border>
      <left style="hair">
        <color theme="0" tint="-0.34998626667073579"/>
      </left>
      <right style="medium">
        <color indexed="64"/>
      </right>
      <top style="hair">
        <color theme="0" tint="-0.34998626667073579"/>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93">
    <xf numFmtId="0" fontId="0" fillId="0" borderId="0" xfId="0"/>
    <xf numFmtId="0" fontId="5" fillId="0" borderId="0" xfId="0" applyFont="1" applyBorder="1" applyAlignment="1" applyProtection="1">
      <alignment vertical="center" wrapText="1"/>
      <protection hidden="1"/>
    </xf>
    <xf numFmtId="0" fontId="5" fillId="0" borderId="0" xfId="0" applyFont="1" applyAlignment="1">
      <alignment wrapText="1"/>
    </xf>
    <xf numFmtId="0" fontId="5" fillId="0" borderId="1" xfId="0" applyFont="1" applyBorder="1" applyAlignment="1" applyProtection="1">
      <alignment vertical="center"/>
      <protection hidden="1"/>
    </xf>
    <xf numFmtId="0" fontId="5" fillId="0" borderId="2" xfId="0" applyFont="1" applyBorder="1" applyAlignment="1" applyProtection="1">
      <alignment vertical="center"/>
      <protection hidden="1"/>
    </xf>
    <xf numFmtId="0" fontId="5" fillId="0" borderId="0" xfId="0" applyFont="1" applyAlignment="1" applyProtection="1">
      <alignment vertical="center"/>
      <protection hidden="1"/>
    </xf>
    <xf numFmtId="0" fontId="5" fillId="0" borderId="6" xfId="0" applyFont="1" applyBorder="1" applyAlignment="1" applyProtection="1">
      <alignment vertical="center"/>
      <protection hidden="1"/>
    </xf>
    <xf numFmtId="0" fontId="5" fillId="0" borderId="0" xfId="0" applyFont="1" applyBorder="1" applyAlignment="1" applyProtection="1">
      <alignment vertical="center"/>
      <protection hidden="1"/>
    </xf>
    <xf numFmtId="0" fontId="5" fillId="0" borderId="10"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5" fillId="0" borderId="14"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0" xfId="0" applyFont="1" applyBorder="1" applyAlignment="1" applyProtection="1">
      <alignment horizontal="right" vertical="center"/>
      <protection hidden="1"/>
    </xf>
    <xf numFmtId="0" fontId="4" fillId="0" borderId="17" xfId="0" applyFont="1" applyBorder="1" applyAlignment="1" applyProtection="1">
      <alignment horizontal="center" vertical="center"/>
      <protection hidden="1"/>
    </xf>
    <xf numFmtId="166" fontId="5" fillId="0" borderId="0" xfId="0" applyNumberFormat="1" applyFont="1" applyBorder="1" applyAlignment="1" applyProtection="1">
      <alignment vertical="center"/>
      <protection hidden="1"/>
    </xf>
    <xf numFmtId="166" fontId="4" fillId="3" borderId="0" xfId="0" applyNumberFormat="1" applyFont="1" applyFill="1" applyBorder="1" applyAlignment="1" applyProtection="1">
      <alignment vertical="center"/>
      <protection hidden="1"/>
    </xf>
    <xf numFmtId="166" fontId="5" fillId="0" borderId="0" xfId="1" applyNumberFormat="1" applyFont="1" applyBorder="1" applyAlignment="1" applyProtection="1">
      <alignment vertical="center"/>
      <protection hidden="1"/>
    </xf>
    <xf numFmtId="166" fontId="4" fillId="3" borderId="0" xfId="1" applyNumberFormat="1" applyFont="1" applyFill="1" applyBorder="1" applyAlignment="1" applyProtection="1">
      <alignment vertical="center"/>
      <protection hidden="1"/>
    </xf>
    <xf numFmtId="0" fontId="4" fillId="0" borderId="6" xfId="0" applyFont="1" applyBorder="1" applyAlignment="1" applyProtection="1">
      <alignment vertical="center"/>
      <protection hidden="1"/>
    </xf>
    <xf numFmtId="0" fontId="5" fillId="0" borderId="9" xfId="0" applyFont="1" applyBorder="1" applyAlignment="1" applyProtection="1">
      <alignment horizontal="center" vertical="center"/>
      <protection hidden="1"/>
    </xf>
    <xf numFmtId="0" fontId="4" fillId="0" borderId="10" xfId="0" applyFont="1" applyBorder="1" applyAlignment="1" applyProtection="1">
      <alignment vertical="center"/>
      <protection hidden="1"/>
    </xf>
    <xf numFmtId="0" fontId="5" fillId="0" borderId="11" xfId="0" applyFont="1" applyBorder="1" applyAlignment="1" applyProtection="1">
      <alignment horizontal="left" vertical="center" wrapText="1"/>
      <protection hidden="1"/>
    </xf>
    <xf numFmtId="0" fontId="5" fillId="0" borderId="19" xfId="0" applyFont="1" applyBorder="1" applyAlignment="1" applyProtection="1">
      <alignment vertical="center"/>
      <protection hidden="1"/>
    </xf>
    <xf numFmtId="0" fontId="8" fillId="0" borderId="0" xfId="0" applyFont="1" applyAlignment="1" applyProtection="1">
      <alignment vertical="center"/>
      <protection hidden="1"/>
    </xf>
    <xf numFmtId="0" fontId="8" fillId="0" borderId="6" xfId="0" applyFont="1" applyBorder="1" applyAlignment="1" applyProtection="1">
      <alignment vertical="center"/>
      <protection hidden="1"/>
    </xf>
    <xf numFmtId="0" fontId="8" fillId="0" borderId="0" xfId="0" applyFont="1" applyBorder="1" applyAlignment="1" applyProtection="1">
      <alignment vertical="center"/>
      <protection hidden="1"/>
    </xf>
    <xf numFmtId="0" fontId="8" fillId="0" borderId="14" xfId="0" applyFont="1" applyBorder="1" applyAlignment="1" applyProtection="1">
      <alignment vertical="center"/>
      <protection hidden="1"/>
    </xf>
    <xf numFmtId="0" fontId="5" fillId="0" borderId="0" xfId="0" applyFont="1" applyAlignment="1" applyProtection="1">
      <alignment horizontal="center" vertical="center" wrapText="1"/>
      <protection hidden="1"/>
    </xf>
    <xf numFmtId="0" fontId="7" fillId="5" borderId="20" xfId="0" applyFont="1" applyFill="1" applyBorder="1" applyAlignment="1" applyProtection="1">
      <alignment horizontal="center" vertical="center" wrapText="1"/>
      <protection hidden="1"/>
    </xf>
    <xf numFmtId="0" fontId="7" fillId="5" borderId="9" xfId="0" applyFont="1" applyFill="1" applyBorder="1" applyAlignment="1" applyProtection="1">
      <alignment horizontal="center" vertical="center" wrapText="1"/>
      <protection hidden="1"/>
    </xf>
    <xf numFmtId="0" fontId="7" fillId="5" borderId="21" xfId="0" applyFont="1" applyFill="1" applyBorder="1" applyAlignment="1" applyProtection="1">
      <alignment horizontal="center" vertical="center" wrapText="1"/>
      <protection hidden="1"/>
    </xf>
    <xf numFmtId="0" fontId="5" fillId="0" borderId="22" xfId="0" applyFont="1" applyBorder="1" applyAlignment="1" applyProtection="1">
      <alignment horizontal="center" vertical="center"/>
      <protection hidden="1"/>
    </xf>
    <xf numFmtId="0" fontId="5" fillId="0" borderId="23" xfId="0" applyFont="1" applyBorder="1" applyAlignment="1" applyProtection="1">
      <alignment horizontal="center" vertical="center"/>
      <protection hidden="1"/>
    </xf>
    <xf numFmtId="166" fontId="5" fillId="0" borderId="24" xfId="0" applyNumberFormat="1" applyFont="1" applyBorder="1" applyAlignment="1" applyProtection="1">
      <alignment vertical="center"/>
      <protection hidden="1"/>
    </xf>
    <xf numFmtId="0" fontId="5" fillId="0" borderId="23" xfId="0" applyFont="1" applyBorder="1" applyAlignment="1" applyProtection="1">
      <alignment vertical="center"/>
      <protection hidden="1"/>
    </xf>
    <xf numFmtId="0" fontId="9" fillId="4" borderId="28" xfId="0" applyFont="1" applyFill="1" applyBorder="1" applyAlignment="1" applyProtection="1">
      <alignment horizontal="center" vertical="center"/>
      <protection hidden="1"/>
    </xf>
    <xf numFmtId="166" fontId="4" fillId="6" borderId="29" xfId="0" applyNumberFormat="1" applyFont="1" applyFill="1" applyBorder="1" applyAlignment="1" applyProtection="1">
      <alignment vertical="center"/>
      <protection hidden="1"/>
    </xf>
    <xf numFmtId="0" fontId="5" fillId="0" borderId="5" xfId="0" applyFont="1" applyBorder="1" applyAlignment="1" applyProtection="1">
      <alignment vertical="center"/>
      <protection hidden="1"/>
    </xf>
    <xf numFmtId="0" fontId="5" fillId="0" borderId="15" xfId="0" applyFont="1" applyBorder="1" applyAlignment="1" applyProtection="1">
      <alignment vertical="center"/>
      <protection hidden="1"/>
    </xf>
    <xf numFmtId="0" fontId="5" fillId="0" borderId="16" xfId="0" applyFont="1" applyBorder="1" applyAlignment="1" applyProtection="1">
      <alignment vertical="center"/>
      <protection hidden="1"/>
    </xf>
    <xf numFmtId="0" fontId="5" fillId="2" borderId="5" xfId="0" applyFont="1" applyFill="1" applyBorder="1" applyAlignment="1" applyProtection="1">
      <alignment vertical="center"/>
      <protection hidden="1"/>
    </xf>
    <xf numFmtId="0" fontId="5" fillId="2" borderId="15" xfId="0" applyFont="1" applyFill="1" applyBorder="1" applyAlignment="1" applyProtection="1">
      <alignment vertical="center"/>
      <protection hidden="1"/>
    </xf>
    <xf numFmtId="0" fontId="5" fillId="2" borderId="16" xfId="0" applyFont="1" applyFill="1" applyBorder="1" applyAlignment="1" applyProtection="1">
      <alignment vertical="center"/>
      <protection hidden="1"/>
    </xf>
    <xf numFmtId="0" fontId="5" fillId="0" borderId="30" xfId="0" applyFont="1" applyBorder="1" applyAlignment="1" applyProtection="1">
      <alignment vertical="center"/>
      <protection hidden="1"/>
    </xf>
    <xf numFmtId="0" fontId="5" fillId="0" borderId="0" xfId="0"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0" fontId="4" fillId="5"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6" fillId="0" borderId="9" xfId="0" applyFont="1" applyBorder="1" applyAlignment="1">
      <alignment horizontal="center" vertical="center" wrapText="1"/>
    </xf>
    <xf numFmtId="14" fontId="5" fillId="7" borderId="9" xfId="0" applyNumberFormat="1" applyFont="1" applyFill="1" applyBorder="1" applyAlignment="1">
      <alignment horizontal="center" vertical="center" wrapText="1"/>
    </xf>
    <xf numFmtId="0" fontId="5" fillId="0" borderId="25" xfId="0" applyFont="1" applyBorder="1" applyAlignment="1" applyProtection="1">
      <alignment horizontal="left" vertical="center" wrapText="1"/>
      <protection hidden="1"/>
    </xf>
    <xf numFmtId="0" fontId="5" fillId="0" borderId="26" xfId="0" applyFont="1" applyBorder="1" applyAlignment="1" applyProtection="1">
      <alignment horizontal="left" vertical="center" wrapText="1"/>
      <protection hidden="1"/>
    </xf>
    <xf numFmtId="0" fontId="5" fillId="0" borderId="27" xfId="0" applyFont="1" applyBorder="1" applyAlignment="1" applyProtection="1">
      <alignment horizontal="left" vertical="center" wrapText="1"/>
      <protection hidden="1"/>
    </xf>
    <xf numFmtId="49" fontId="5" fillId="7" borderId="9" xfId="0" applyNumberFormat="1" applyFont="1" applyFill="1" applyBorder="1" applyAlignment="1">
      <alignment horizontal="center"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4" fillId="0" borderId="9" xfId="0" applyFont="1" applyBorder="1" applyAlignment="1">
      <alignment horizontal="left" vertical="center" wrapText="1"/>
    </xf>
    <xf numFmtId="0" fontId="4" fillId="0" borderId="21"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9" fillId="4" borderId="1" xfId="0" applyFont="1" applyFill="1" applyBorder="1" applyAlignment="1" applyProtection="1">
      <alignment horizontal="center" vertical="center"/>
      <protection hidden="1"/>
    </xf>
    <xf numFmtId="0" fontId="9" fillId="4" borderId="2" xfId="0" applyFont="1" applyFill="1" applyBorder="1" applyAlignment="1" applyProtection="1">
      <alignment horizontal="center" vertical="center"/>
      <protection hidden="1"/>
    </xf>
    <xf numFmtId="0" fontId="9" fillId="4" borderId="18" xfId="0" applyFont="1" applyFill="1" applyBorder="1" applyAlignment="1" applyProtection="1">
      <alignment horizontal="center" vertical="center"/>
      <protection hidden="1"/>
    </xf>
    <xf numFmtId="0" fontId="5" fillId="0" borderId="5"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6" xfId="0" applyFont="1" applyBorder="1" applyAlignment="1" applyProtection="1">
      <alignment horizontal="left" vertical="center" wrapText="1"/>
      <protection hidden="1"/>
    </xf>
    <xf numFmtId="0" fontId="4" fillId="0" borderId="4"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165" fontId="5" fillId="0" borderId="5" xfId="0" applyNumberFormat="1" applyFont="1" applyBorder="1" applyAlignment="1" applyProtection="1">
      <alignment horizontal="center" vertical="center"/>
      <protection hidden="1"/>
    </xf>
    <xf numFmtId="165" fontId="5" fillId="0" borderId="15" xfId="0" applyNumberFormat="1" applyFont="1" applyBorder="1" applyAlignment="1" applyProtection="1">
      <alignment horizontal="center" vertical="center"/>
      <protection hidden="1"/>
    </xf>
    <xf numFmtId="165" fontId="5" fillId="0" borderId="16" xfId="0" applyNumberFormat="1" applyFont="1" applyBorder="1" applyAlignment="1" applyProtection="1">
      <alignment horizontal="center" vertical="center"/>
      <protection hidden="1"/>
    </xf>
    <xf numFmtId="1" fontId="5" fillId="2" borderId="5" xfId="0" applyNumberFormat="1" applyFont="1" applyFill="1" applyBorder="1" applyAlignment="1" applyProtection="1">
      <alignment horizontal="center" vertical="center"/>
      <protection locked="0"/>
    </xf>
    <xf numFmtId="1" fontId="5" fillId="2" borderId="15" xfId="0" applyNumberFormat="1" applyFont="1" applyFill="1" applyBorder="1" applyAlignment="1" applyProtection="1">
      <alignment horizontal="center" vertical="center"/>
      <protection locked="0"/>
    </xf>
    <xf numFmtId="1" fontId="5" fillId="2" borderId="16" xfId="0" applyNumberFormat="1" applyFont="1" applyFill="1" applyBorder="1" applyAlignment="1" applyProtection="1">
      <alignment horizontal="center" vertical="center"/>
      <protection locked="0"/>
    </xf>
    <xf numFmtId="166" fontId="4" fillId="3" borderId="0" xfId="0" applyNumberFormat="1"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7" fillId="5" borderId="9" xfId="0" applyFont="1" applyFill="1" applyBorder="1" applyAlignment="1" applyProtection="1">
      <alignment horizontal="center" vertical="center" wrapText="1"/>
      <protection hidden="1"/>
    </xf>
    <xf numFmtId="0" fontId="5" fillId="0" borderId="23" xfId="0" applyFont="1" applyBorder="1" applyAlignment="1" applyProtection="1">
      <alignment horizontal="left" vertical="center" wrapText="1"/>
      <protection hidden="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295275</xdr:colOff>
      <xdr:row>9</xdr:row>
      <xdr:rowOff>38100</xdr:rowOff>
    </xdr:from>
    <xdr:to>
      <xdr:col>14</xdr:col>
      <xdr:colOff>403275</xdr:colOff>
      <xdr:row>9</xdr:row>
      <xdr:rowOff>146100</xdr:rowOff>
    </xdr:to>
    <xdr:sp macro="" textlink="">
      <xdr:nvSpPr>
        <xdr:cNvPr id="2" name="19 Elipse">
          <a:extLst>
            <a:ext uri="{FF2B5EF4-FFF2-40B4-BE49-F238E27FC236}">
              <a16:creationId xmlns:a16="http://schemas.microsoft.com/office/drawing/2014/main" id="{00000000-0008-0000-0000-000002000000}"/>
            </a:ext>
          </a:extLst>
        </xdr:cNvPr>
        <xdr:cNvSpPr/>
      </xdr:nvSpPr>
      <xdr:spPr>
        <a:xfrm>
          <a:off x="6705600" y="1524000"/>
          <a:ext cx="108000" cy="108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14</xdr:col>
      <xdr:colOff>295275</xdr:colOff>
      <xdr:row>13</xdr:row>
      <xdr:rowOff>19050</xdr:rowOff>
    </xdr:from>
    <xdr:to>
      <xdr:col>14</xdr:col>
      <xdr:colOff>403275</xdr:colOff>
      <xdr:row>13</xdr:row>
      <xdr:rowOff>127050</xdr:rowOff>
    </xdr:to>
    <xdr:sp macro="" textlink="">
      <xdr:nvSpPr>
        <xdr:cNvPr id="3" name="20 Elipse">
          <a:extLst>
            <a:ext uri="{FF2B5EF4-FFF2-40B4-BE49-F238E27FC236}">
              <a16:creationId xmlns:a16="http://schemas.microsoft.com/office/drawing/2014/main" id="{00000000-0008-0000-0000-000003000000}"/>
            </a:ext>
          </a:extLst>
        </xdr:cNvPr>
        <xdr:cNvSpPr/>
      </xdr:nvSpPr>
      <xdr:spPr>
        <a:xfrm>
          <a:off x="6705600" y="2152650"/>
          <a:ext cx="108000" cy="108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mc:AlternateContent xmlns:mc="http://schemas.openxmlformats.org/markup-compatibility/2006">
    <mc:Choice xmlns:a14="http://schemas.microsoft.com/office/drawing/2010/main" Requires="a14">
      <xdr:twoCellAnchor editAs="oneCell">
        <xdr:from>
          <xdr:col>7</xdr:col>
          <xdr:colOff>161925</xdr:colOff>
          <xdr:row>8</xdr:row>
          <xdr:rowOff>142875</xdr:rowOff>
        </xdr:from>
        <xdr:to>
          <xdr:col>7</xdr:col>
          <xdr:colOff>400050</xdr:colOff>
          <xdr:row>10</xdr:row>
          <xdr:rowOff>9525</xdr:rowOff>
        </xdr:to>
        <xdr:sp macro="" textlink="">
          <xdr:nvSpPr>
            <xdr:cNvPr id="1025" name="Option Button 1" descr="&#10;"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15875</xdr:colOff>
      <xdr:row>0</xdr:row>
      <xdr:rowOff>79375</xdr:rowOff>
    </xdr:from>
    <xdr:to>
      <xdr:col>6</xdr:col>
      <xdr:colOff>508000</xdr:colOff>
      <xdr:row>3</xdr:row>
      <xdr:rowOff>100373</xdr:rowOff>
    </xdr:to>
    <xdr:pic>
      <xdr:nvPicPr>
        <xdr:cNvPr id="6" name="Imagen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875" y="79375"/>
          <a:ext cx="1905000" cy="497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iera/VIGENCIA%202016/Programaci&#243;n%20Contrataci&#243;n%202016/Programa%20de%20Contratacion/Vigentes/Plan%20de%20Contrataci&#243;n%20SECRETARIA%20GENERAL%2026-12-2016%20V%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PAOLA\Documents\FICHA%20PLAN%20DE%20COMPRAS%20DETALLADOCESA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Omelo\Downloads\PAAMETEOROLOGIA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escargas/Seguimiento%20Contractual%20-%20SECRETARIA%20GENERAL%20V.15%2022%20FEB%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sheetName val="Presupuesto vigente"/>
      <sheetName val="Hoja1"/>
      <sheetName val="Resumen Programacion (PPTO)"/>
      <sheetName val="Programación Contrato (detalle)"/>
      <sheetName val="Programación contrato (Resumen)"/>
      <sheetName val="Solicitud CDP - Nueva"/>
      <sheetName val="Modificación CDP"/>
      <sheetName val="Plan Adquisiciones"/>
      <sheetName val="Criterios"/>
      <sheetName val="Hoja2"/>
    </sheetNames>
    <sheetDataSet>
      <sheetData sheetId="0">
        <row r="7">
          <cell r="C7">
            <v>1</v>
          </cell>
          <cell r="D7" t="str">
            <v>Construcción Laboratorio Calidad Ambiental - Bogotá</v>
          </cell>
          <cell r="E7" t="str">
            <v>Laboratorio construido</v>
          </cell>
          <cell r="F7">
            <v>1</v>
          </cell>
          <cell r="G7" t="str">
            <v xml:space="preserve">Eventos sobre temáticas hidrológicas, meteorológicas, ambientales y climáticas y demás estrategias que fortalecen la transmisión de conocimiento. </v>
          </cell>
          <cell r="I7">
            <v>647226933</v>
          </cell>
          <cell r="J7">
            <v>0</v>
          </cell>
          <cell r="K7">
            <v>0</v>
          </cell>
          <cell r="L7">
            <v>0</v>
          </cell>
        </row>
        <row r="8">
          <cell r="C8">
            <v>2</v>
          </cell>
          <cell r="D8" t="str">
            <v>Información entregada a usuarios internos y externos para contribuir a la mitigación del riesgo.</v>
          </cell>
          <cell r="E8" t="str">
            <v>Plan de mercadeo estratégico elaborado y implementado.</v>
          </cell>
          <cell r="F8">
            <v>1</v>
          </cell>
          <cell r="G8" t="str">
            <v xml:space="preserve">Eventos sobre temáticas hidrológicas, meteorológicas, ambientales y climáticas y demás estrategias que fortalecen la transmisión de conocimiento. </v>
          </cell>
          <cell r="I8">
            <v>573654356</v>
          </cell>
          <cell r="J8">
            <v>0</v>
          </cell>
          <cell r="K8">
            <v>0</v>
          </cell>
          <cell r="L8">
            <v>68360000</v>
          </cell>
        </row>
        <row r="9">
          <cell r="C9">
            <v>0</v>
          </cell>
          <cell r="D9">
            <v>0</v>
          </cell>
          <cell r="E9" t="str">
            <v>Videos de pronóstico diario del tiempo producidos.</v>
          </cell>
          <cell r="F9">
            <v>720</v>
          </cell>
          <cell r="G9" t="str">
            <v xml:space="preserve">Eventos sobre temáticas hidrológicas, meteorológicas, ambientales y climáticas y demás estrategias que fortalecen la transmisión de conocimiento. </v>
          </cell>
          <cell r="I9">
            <v>0</v>
          </cell>
          <cell r="J9">
            <v>0</v>
          </cell>
          <cell r="K9">
            <v>0</v>
          </cell>
          <cell r="L9">
            <v>0</v>
          </cell>
        </row>
        <row r="10">
          <cell r="C10">
            <v>0</v>
          </cell>
          <cell r="D10">
            <v>0</v>
          </cell>
          <cell r="E10" t="str">
            <v>Eventos de rendición de cuentas realizados.</v>
          </cell>
          <cell r="F10">
            <v>2</v>
          </cell>
          <cell r="G10" t="str">
            <v xml:space="preserve">Eventos sobre temáticas hidrológicas, meteorológicas, ambientales y climáticas y demás estrategias que fortalecen la transmisión de conocimiento. </v>
          </cell>
          <cell r="I10">
            <v>0</v>
          </cell>
          <cell r="J10">
            <v>0</v>
          </cell>
          <cell r="K10">
            <v>0</v>
          </cell>
          <cell r="L10">
            <v>0</v>
          </cell>
        </row>
        <row r="11">
          <cell r="C11">
            <v>0</v>
          </cell>
          <cell r="D11">
            <v>0</v>
          </cell>
          <cell r="E11" t="str">
            <v>Informe monitoreo de medios de comunicación del IDEAM elaborado</v>
          </cell>
          <cell r="F11">
            <v>10</v>
          </cell>
          <cell r="G11" t="str">
            <v xml:space="preserve">Eventos sobre temáticas hidrológicas, meteorológicas, ambientales y climáticas y demás estrategias que fortalecen la transmisión de conocimiento. </v>
          </cell>
          <cell r="I11">
            <v>0</v>
          </cell>
          <cell r="J11">
            <v>0</v>
          </cell>
          <cell r="K11">
            <v>0</v>
          </cell>
          <cell r="L11">
            <v>0</v>
          </cell>
        </row>
        <row r="12">
          <cell r="C12">
            <v>0</v>
          </cell>
          <cell r="D12">
            <v>0</v>
          </cell>
          <cell r="E12" t="str">
            <v>Productos pedagógicos y metodológicos (agua, tiempo y clima, cambio climático y ecosistemas)elaborado.</v>
          </cell>
          <cell r="F12">
            <v>4</v>
          </cell>
          <cell r="G12" t="str">
            <v xml:space="preserve">Eventos sobre temáticas hidrológicas, meteorológicas, ambientales y climáticas y demás estrategias que fortalecen la transmisión de conocimiento. </v>
          </cell>
          <cell r="I12">
            <v>0</v>
          </cell>
          <cell r="J12">
            <v>0</v>
          </cell>
          <cell r="K12">
            <v>0</v>
          </cell>
          <cell r="L12">
            <v>0</v>
          </cell>
        </row>
        <row r="13">
          <cell r="C13">
            <v>3</v>
          </cell>
          <cell r="D13" t="str">
            <v>Promover el desarrollo del Talento Humano para el mejorar y fortalecer su desempeño. Ejecución plan estratégico</v>
          </cell>
          <cell r="E13" t="str">
            <v>% cumplimiento del Plan Institucional de Capacitación, PIC.</v>
          </cell>
          <cell r="F13">
            <v>0.95</v>
          </cell>
          <cell r="G13" t="str">
            <v xml:space="preserve">Recurso humano capacitado. </v>
          </cell>
          <cell r="I13">
            <v>0</v>
          </cell>
          <cell r="J13">
            <v>0</v>
          </cell>
          <cell r="K13">
            <v>0</v>
          </cell>
          <cell r="L13">
            <v>691000000</v>
          </cell>
        </row>
        <row r="14">
          <cell r="C14">
            <v>0</v>
          </cell>
          <cell r="D14">
            <v>0</v>
          </cell>
          <cell r="E14" t="str">
            <v xml:space="preserve">% cumplimiento del Programa de Bienestar Social.
</v>
          </cell>
          <cell r="F14">
            <v>1</v>
          </cell>
          <cell r="G14" t="str">
            <v xml:space="preserve">Recurso humano capacitado. </v>
          </cell>
          <cell r="I14">
            <v>0</v>
          </cell>
          <cell r="J14">
            <v>0</v>
          </cell>
          <cell r="K14">
            <v>0</v>
          </cell>
          <cell r="L14">
            <v>0</v>
          </cell>
        </row>
        <row r="15">
          <cell r="C15">
            <v>0</v>
          </cell>
          <cell r="D15">
            <v>0</v>
          </cell>
          <cell r="E15" t="str">
            <v>% cumplimiento del Programa de Estímulos e Incentivos.</v>
          </cell>
          <cell r="F15">
            <v>1</v>
          </cell>
          <cell r="G15" t="str">
            <v xml:space="preserve">Recurso humano capacitado. </v>
          </cell>
          <cell r="I15">
            <v>0</v>
          </cell>
          <cell r="J15">
            <v>0</v>
          </cell>
          <cell r="K15">
            <v>0</v>
          </cell>
          <cell r="L15">
            <v>0</v>
          </cell>
        </row>
        <row r="16">
          <cell r="C16">
            <v>4</v>
          </cell>
          <cell r="D16" t="str">
            <v>Brindar soporte técnico, jurídico, administrativo y financiero al proyecto de inversión del IDEAM</v>
          </cell>
          <cell r="E16" t="str">
            <v>Soporte técnico, jurídicos, administrativo y financiero operando en el proyecto de inversión.</v>
          </cell>
          <cell r="F16">
            <v>1</v>
          </cell>
          <cell r="G16" t="str">
            <v>Efectiva gestión del proyecto</v>
          </cell>
          <cell r="I16">
            <v>550296000</v>
          </cell>
          <cell r="J16">
            <v>0</v>
          </cell>
          <cell r="K16">
            <v>0</v>
          </cell>
          <cell r="L16">
            <v>8964188103.1499996</v>
          </cell>
        </row>
        <row r="17">
          <cell r="C17">
            <v>0</v>
          </cell>
          <cell r="D17">
            <v>0</v>
          </cell>
          <cell r="E17">
            <v>0</v>
          </cell>
          <cell r="F17">
            <v>0</v>
          </cell>
          <cell r="G17">
            <v>0</v>
          </cell>
          <cell r="I17">
            <v>0</v>
          </cell>
          <cell r="J17">
            <v>0</v>
          </cell>
          <cell r="K17">
            <v>0</v>
          </cell>
          <cell r="L17">
            <v>0</v>
          </cell>
        </row>
        <row r="18">
          <cell r="C18">
            <v>0</v>
          </cell>
          <cell r="D18">
            <v>0</v>
          </cell>
          <cell r="E18">
            <v>0</v>
          </cell>
          <cell r="F18">
            <v>0</v>
          </cell>
          <cell r="G18">
            <v>0</v>
          </cell>
          <cell r="I18">
            <v>0</v>
          </cell>
          <cell r="J18">
            <v>0</v>
          </cell>
          <cell r="K18">
            <v>0</v>
          </cell>
          <cell r="L18">
            <v>0</v>
          </cell>
        </row>
        <row r="19">
          <cell r="C19">
            <v>0</v>
          </cell>
          <cell r="D19">
            <v>0</v>
          </cell>
          <cell r="E19">
            <v>0</v>
          </cell>
          <cell r="F19">
            <v>0</v>
          </cell>
          <cell r="G19">
            <v>0</v>
          </cell>
          <cell r="I19">
            <v>0</v>
          </cell>
          <cell r="J19">
            <v>0</v>
          </cell>
          <cell r="K19">
            <v>0</v>
          </cell>
          <cell r="L19">
            <v>0</v>
          </cell>
        </row>
        <row r="20">
          <cell r="C20">
            <v>0</v>
          </cell>
          <cell r="D20">
            <v>0</v>
          </cell>
          <cell r="E20">
            <v>0</v>
          </cell>
          <cell r="F20">
            <v>0</v>
          </cell>
          <cell r="G20">
            <v>0</v>
          </cell>
          <cell r="I20">
            <v>0</v>
          </cell>
          <cell r="J20">
            <v>0</v>
          </cell>
          <cell r="K20">
            <v>0</v>
          </cell>
          <cell r="L20">
            <v>0</v>
          </cell>
        </row>
        <row r="21">
          <cell r="C21">
            <v>0</v>
          </cell>
          <cell r="D21">
            <v>0</v>
          </cell>
          <cell r="E21">
            <v>0</v>
          </cell>
          <cell r="F21">
            <v>0</v>
          </cell>
          <cell r="G21">
            <v>0</v>
          </cell>
          <cell r="I21">
            <v>0</v>
          </cell>
          <cell r="J21">
            <v>0</v>
          </cell>
          <cell r="K21">
            <v>0</v>
          </cell>
          <cell r="L21">
            <v>0</v>
          </cell>
        </row>
        <row r="22">
          <cell r="C22">
            <v>0</v>
          </cell>
          <cell r="D22">
            <v>0</v>
          </cell>
          <cell r="E22">
            <v>0</v>
          </cell>
          <cell r="F22">
            <v>0</v>
          </cell>
          <cell r="G22">
            <v>0</v>
          </cell>
          <cell r="I22">
            <v>0</v>
          </cell>
          <cell r="J22">
            <v>0</v>
          </cell>
          <cell r="K22">
            <v>0</v>
          </cell>
          <cell r="L22">
            <v>0</v>
          </cell>
        </row>
        <row r="23">
          <cell r="C23">
            <v>0</v>
          </cell>
          <cell r="D23">
            <v>0</v>
          </cell>
          <cell r="E23">
            <v>0</v>
          </cell>
          <cell r="F23">
            <v>0</v>
          </cell>
          <cell r="G23">
            <v>0</v>
          </cell>
          <cell r="I23">
            <v>0</v>
          </cell>
          <cell r="J23">
            <v>0</v>
          </cell>
          <cell r="K23">
            <v>0</v>
          </cell>
          <cell r="L23">
            <v>0</v>
          </cell>
        </row>
        <row r="24">
          <cell r="C24">
            <v>0</v>
          </cell>
          <cell r="D24">
            <v>0</v>
          </cell>
          <cell r="E24">
            <v>0</v>
          </cell>
          <cell r="F24">
            <v>0</v>
          </cell>
          <cell r="G24">
            <v>0</v>
          </cell>
          <cell r="I24">
            <v>0</v>
          </cell>
          <cell r="J24">
            <v>0</v>
          </cell>
          <cell r="K24">
            <v>0</v>
          </cell>
          <cell r="L24">
            <v>0</v>
          </cell>
        </row>
        <row r="25">
          <cell r="C25">
            <v>0</v>
          </cell>
          <cell r="D25">
            <v>0</v>
          </cell>
          <cell r="E25">
            <v>0</v>
          </cell>
          <cell r="F25">
            <v>0</v>
          </cell>
          <cell r="G25">
            <v>0</v>
          </cell>
          <cell r="I25">
            <v>0</v>
          </cell>
          <cell r="J25">
            <v>0</v>
          </cell>
          <cell r="K25">
            <v>0</v>
          </cell>
          <cell r="L25">
            <v>0</v>
          </cell>
        </row>
        <row r="26">
          <cell r="C26">
            <v>0</v>
          </cell>
          <cell r="D26">
            <v>0</v>
          </cell>
          <cell r="E26">
            <v>0</v>
          </cell>
          <cell r="F26">
            <v>0</v>
          </cell>
          <cell r="G26">
            <v>0</v>
          </cell>
          <cell r="I26">
            <v>0</v>
          </cell>
          <cell r="J26">
            <v>0</v>
          </cell>
          <cell r="K26">
            <v>0</v>
          </cell>
          <cell r="L26">
            <v>0</v>
          </cell>
        </row>
        <row r="27">
          <cell r="C27">
            <v>0</v>
          </cell>
          <cell r="D27">
            <v>0</v>
          </cell>
          <cell r="E27">
            <v>0</v>
          </cell>
          <cell r="F27">
            <v>0</v>
          </cell>
          <cell r="G27">
            <v>0</v>
          </cell>
          <cell r="I27">
            <v>0</v>
          </cell>
          <cell r="J27">
            <v>0</v>
          </cell>
          <cell r="K27">
            <v>0</v>
          </cell>
          <cell r="L27">
            <v>0</v>
          </cell>
        </row>
        <row r="28">
          <cell r="C28">
            <v>0</v>
          </cell>
          <cell r="D28">
            <v>0</v>
          </cell>
          <cell r="E28">
            <v>0</v>
          </cell>
          <cell r="F28">
            <v>0</v>
          </cell>
          <cell r="G28">
            <v>0</v>
          </cell>
          <cell r="I28">
            <v>0</v>
          </cell>
          <cell r="J28">
            <v>0</v>
          </cell>
          <cell r="K28">
            <v>0</v>
          </cell>
          <cell r="L28">
            <v>0</v>
          </cell>
        </row>
        <row r="29">
          <cell r="C29">
            <v>0</v>
          </cell>
          <cell r="D29">
            <v>0</v>
          </cell>
          <cell r="E29">
            <v>0</v>
          </cell>
          <cell r="F29">
            <v>0</v>
          </cell>
          <cell r="G29">
            <v>0</v>
          </cell>
          <cell r="I29">
            <v>0</v>
          </cell>
          <cell r="J29">
            <v>0</v>
          </cell>
          <cell r="K29">
            <v>0</v>
          </cell>
          <cell r="L29">
            <v>0</v>
          </cell>
        </row>
        <row r="30">
          <cell r="C30">
            <v>0</v>
          </cell>
          <cell r="D30">
            <v>0</v>
          </cell>
          <cell r="E30">
            <v>0</v>
          </cell>
          <cell r="F30">
            <v>0</v>
          </cell>
          <cell r="G30">
            <v>0</v>
          </cell>
          <cell r="I30">
            <v>0</v>
          </cell>
          <cell r="J30">
            <v>0</v>
          </cell>
          <cell r="K30">
            <v>0</v>
          </cell>
          <cell r="L30">
            <v>0</v>
          </cell>
        </row>
        <row r="31">
          <cell r="C31">
            <v>0</v>
          </cell>
          <cell r="D31">
            <v>0</v>
          </cell>
          <cell r="E31">
            <v>0</v>
          </cell>
          <cell r="F31">
            <v>0</v>
          </cell>
          <cell r="G31">
            <v>0</v>
          </cell>
          <cell r="I31">
            <v>0</v>
          </cell>
          <cell r="J31">
            <v>0</v>
          </cell>
          <cell r="K31">
            <v>0</v>
          </cell>
          <cell r="L31">
            <v>0</v>
          </cell>
        </row>
        <row r="32">
          <cell r="C32">
            <v>0</v>
          </cell>
          <cell r="D32">
            <v>0</v>
          </cell>
          <cell r="E32">
            <v>0</v>
          </cell>
          <cell r="F32">
            <v>0</v>
          </cell>
          <cell r="G32">
            <v>0</v>
          </cell>
          <cell r="I32">
            <v>0</v>
          </cell>
          <cell r="J32">
            <v>0</v>
          </cell>
          <cell r="K32">
            <v>0</v>
          </cell>
          <cell r="L32">
            <v>0</v>
          </cell>
        </row>
        <row r="33">
          <cell r="C33">
            <v>0</v>
          </cell>
          <cell r="D33">
            <v>0</v>
          </cell>
          <cell r="E33">
            <v>0</v>
          </cell>
          <cell r="F33">
            <v>0</v>
          </cell>
          <cell r="G33">
            <v>0</v>
          </cell>
          <cell r="I33">
            <v>0</v>
          </cell>
          <cell r="J33">
            <v>0</v>
          </cell>
          <cell r="K33">
            <v>0</v>
          </cell>
          <cell r="L33">
            <v>0</v>
          </cell>
        </row>
        <row r="34">
          <cell r="C34">
            <v>0</v>
          </cell>
          <cell r="D34">
            <v>0</v>
          </cell>
          <cell r="E34">
            <v>0</v>
          </cell>
          <cell r="F34">
            <v>0</v>
          </cell>
          <cell r="G34">
            <v>0</v>
          </cell>
          <cell r="I34">
            <v>0</v>
          </cell>
          <cell r="J34">
            <v>0</v>
          </cell>
          <cell r="K34">
            <v>0</v>
          </cell>
          <cell r="L34">
            <v>0</v>
          </cell>
        </row>
        <row r="35">
          <cell r="C35">
            <v>0</v>
          </cell>
          <cell r="D35">
            <v>0</v>
          </cell>
          <cell r="E35">
            <v>0</v>
          </cell>
          <cell r="F35">
            <v>0</v>
          </cell>
          <cell r="G35">
            <v>0</v>
          </cell>
          <cell r="I35">
            <v>0</v>
          </cell>
          <cell r="J35">
            <v>0</v>
          </cell>
          <cell r="K35">
            <v>0</v>
          </cell>
          <cell r="L35">
            <v>0</v>
          </cell>
        </row>
        <row r="36">
          <cell r="C36">
            <v>0</v>
          </cell>
          <cell r="D36">
            <v>0</v>
          </cell>
          <cell r="E36">
            <v>0</v>
          </cell>
          <cell r="F36">
            <v>0</v>
          </cell>
          <cell r="G36">
            <v>0</v>
          </cell>
          <cell r="I36">
            <v>0</v>
          </cell>
          <cell r="J36">
            <v>0</v>
          </cell>
          <cell r="K36">
            <v>0</v>
          </cell>
          <cell r="L36">
            <v>0</v>
          </cell>
        </row>
        <row r="37">
          <cell r="C37">
            <v>0</v>
          </cell>
          <cell r="D37">
            <v>0</v>
          </cell>
          <cell r="E37">
            <v>0</v>
          </cell>
          <cell r="F37">
            <v>0</v>
          </cell>
          <cell r="G37">
            <v>0</v>
          </cell>
          <cell r="I37">
            <v>0</v>
          </cell>
          <cell r="J37">
            <v>0</v>
          </cell>
          <cell r="K37">
            <v>0</v>
          </cell>
          <cell r="L37">
            <v>0</v>
          </cell>
        </row>
        <row r="38">
          <cell r="C38">
            <v>0</v>
          </cell>
          <cell r="D38">
            <v>0</v>
          </cell>
          <cell r="E38">
            <v>0</v>
          </cell>
          <cell r="F38">
            <v>0</v>
          </cell>
          <cell r="G38">
            <v>0</v>
          </cell>
          <cell r="I38">
            <v>0</v>
          </cell>
          <cell r="J38">
            <v>0</v>
          </cell>
          <cell r="K38">
            <v>0</v>
          </cell>
          <cell r="L38">
            <v>0</v>
          </cell>
        </row>
        <row r="39">
          <cell r="C39">
            <v>0</v>
          </cell>
          <cell r="D39">
            <v>0</v>
          </cell>
          <cell r="E39">
            <v>0</v>
          </cell>
          <cell r="F39">
            <v>0</v>
          </cell>
          <cell r="G39">
            <v>0</v>
          </cell>
          <cell r="I39">
            <v>0</v>
          </cell>
          <cell r="J39">
            <v>0</v>
          </cell>
          <cell r="K39">
            <v>0</v>
          </cell>
          <cell r="L39">
            <v>0</v>
          </cell>
        </row>
        <row r="40">
          <cell r="C40">
            <v>0</v>
          </cell>
          <cell r="D40">
            <v>0</v>
          </cell>
          <cell r="E40">
            <v>0</v>
          </cell>
          <cell r="F40">
            <v>0</v>
          </cell>
          <cell r="G40">
            <v>0</v>
          </cell>
          <cell r="I40">
            <v>0</v>
          </cell>
          <cell r="J40">
            <v>0</v>
          </cell>
          <cell r="K40">
            <v>0</v>
          </cell>
          <cell r="L40">
            <v>0</v>
          </cell>
        </row>
        <row r="41">
          <cell r="C41">
            <v>0</v>
          </cell>
          <cell r="D41">
            <v>0</v>
          </cell>
          <cell r="E41">
            <v>0</v>
          </cell>
          <cell r="F41">
            <v>0</v>
          </cell>
          <cell r="G41">
            <v>0</v>
          </cell>
          <cell r="I41">
            <v>0</v>
          </cell>
          <cell r="J41">
            <v>0</v>
          </cell>
          <cell r="K41">
            <v>0</v>
          </cell>
          <cell r="L41">
            <v>0</v>
          </cell>
        </row>
        <row r="42">
          <cell r="C42">
            <v>0</v>
          </cell>
          <cell r="D42">
            <v>0</v>
          </cell>
          <cell r="E42">
            <v>0</v>
          </cell>
          <cell r="F42">
            <v>0</v>
          </cell>
          <cell r="G42">
            <v>0</v>
          </cell>
          <cell r="I42">
            <v>0</v>
          </cell>
          <cell r="J42">
            <v>0</v>
          </cell>
          <cell r="K42">
            <v>0</v>
          </cell>
          <cell r="L42">
            <v>0</v>
          </cell>
        </row>
        <row r="43">
          <cell r="C43">
            <v>0</v>
          </cell>
          <cell r="D43">
            <v>0</v>
          </cell>
          <cell r="E43">
            <v>0</v>
          </cell>
          <cell r="F43">
            <v>0</v>
          </cell>
          <cell r="G43">
            <v>0</v>
          </cell>
          <cell r="I43">
            <v>0</v>
          </cell>
          <cell r="J43">
            <v>0</v>
          </cell>
          <cell r="K43">
            <v>0</v>
          </cell>
          <cell r="L43">
            <v>0</v>
          </cell>
        </row>
        <row r="44">
          <cell r="C44">
            <v>0</v>
          </cell>
          <cell r="D44">
            <v>0</v>
          </cell>
          <cell r="E44">
            <v>0</v>
          </cell>
          <cell r="F44">
            <v>0</v>
          </cell>
          <cell r="G44">
            <v>0</v>
          </cell>
          <cell r="I44">
            <v>0</v>
          </cell>
          <cell r="J44">
            <v>0</v>
          </cell>
          <cell r="K44">
            <v>0</v>
          </cell>
          <cell r="L44">
            <v>0</v>
          </cell>
        </row>
        <row r="45">
          <cell r="C45">
            <v>0</v>
          </cell>
          <cell r="D45">
            <v>0</v>
          </cell>
          <cell r="E45">
            <v>0</v>
          </cell>
          <cell r="F45">
            <v>0</v>
          </cell>
          <cell r="G45">
            <v>0</v>
          </cell>
          <cell r="I45">
            <v>0</v>
          </cell>
          <cell r="J45">
            <v>0</v>
          </cell>
          <cell r="K45">
            <v>0</v>
          </cell>
          <cell r="L45">
            <v>0</v>
          </cell>
        </row>
        <row r="46">
          <cell r="C46">
            <v>0</v>
          </cell>
          <cell r="D46">
            <v>0</v>
          </cell>
          <cell r="E46">
            <v>0</v>
          </cell>
          <cell r="F46">
            <v>0</v>
          </cell>
          <cell r="G46">
            <v>0</v>
          </cell>
          <cell r="I46">
            <v>0</v>
          </cell>
          <cell r="J46">
            <v>0</v>
          </cell>
          <cell r="K46">
            <v>0</v>
          </cell>
          <cell r="L46">
            <v>0</v>
          </cell>
        </row>
        <row r="47">
          <cell r="C47">
            <v>0</v>
          </cell>
          <cell r="D47">
            <v>0</v>
          </cell>
          <cell r="E47">
            <v>0</v>
          </cell>
          <cell r="F47">
            <v>0</v>
          </cell>
          <cell r="G47">
            <v>0</v>
          </cell>
          <cell r="I47">
            <v>0</v>
          </cell>
          <cell r="J47">
            <v>0</v>
          </cell>
          <cell r="K47">
            <v>0</v>
          </cell>
          <cell r="L47">
            <v>0</v>
          </cell>
        </row>
        <row r="48">
          <cell r="C48">
            <v>0</v>
          </cell>
          <cell r="D48">
            <v>0</v>
          </cell>
          <cell r="E48">
            <v>0</v>
          </cell>
          <cell r="F48">
            <v>0</v>
          </cell>
          <cell r="G48">
            <v>0</v>
          </cell>
          <cell r="I48">
            <v>0</v>
          </cell>
          <cell r="J48">
            <v>0</v>
          </cell>
          <cell r="K48">
            <v>0</v>
          </cell>
          <cell r="L48">
            <v>0</v>
          </cell>
        </row>
        <row r="49">
          <cell r="C49">
            <v>0</v>
          </cell>
          <cell r="D49">
            <v>0</v>
          </cell>
          <cell r="E49">
            <v>0</v>
          </cell>
          <cell r="F49">
            <v>0</v>
          </cell>
          <cell r="G49">
            <v>0</v>
          </cell>
          <cell r="I49">
            <v>0</v>
          </cell>
          <cell r="J49">
            <v>0</v>
          </cell>
          <cell r="K49">
            <v>0</v>
          </cell>
          <cell r="L49">
            <v>0</v>
          </cell>
        </row>
        <row r="50">
          <cell r="C50">
            <v>0</v>
          </cell>
          <cell r="D50">
            <v>0</v>
          </cell>
          <cell r="E50">
            <v>0</v>
          </cell>
          <cell r="F50">
            <v>0</v>
          </cell>
          <cell r="G50">
            <v>0</v>
          </cell>
          <cell r="I50">
            <v>0</v>
          </cell>
          <cell r="J50">
            <v>0</v>
          </cell>
          <cell r="K50">
            <v>0</v>
          </cell>
          <cell r="L50">
            <v>0</v>
          </cell>
        </row>
        <row r="51">
          <cell r="C51">
            <v>0</v>
          </cell>
          <cell r="D51">
            <v>0</v>
          </cell>
          <cell r="E51">
            <v>0</v>
          </cell>
          <cell r="F51">
            <v>0</v>
          </cell>
          <cell r="G51">
            <v>0</v>
          </cell>
          <cell r="I51">
            <v>0</v>
          </cell>
          <cell r="J51">
            <v>0</v>
          </cell>
          <cell r="K51">
            <v>0</v>
          </cell>
          <cell r="L51">
            <v>0</v>
          </cell>
        </row>
        <row r="52">
          <cell r="C52">
            <v>0</v>
          </cell>
          <cell r="D52">
            <v>0</v>
          </cell>
          <cell r="E52">
            <v>0</v>
          </cell>
          <cell r="F52">
            <v>0</v>
          </cell>
          <cell r="G52">
            <v>0</v>
          </cell>
          <cell r="I52">
            <v>0</v>
          </cell>
          <cell r="J52">
            <v>0</v>
          </cell>
          <cell r="K52">
            <v>0</v>
          </cell>
          <cell r="L52">
            <v>0</v>
          </cell>
        </row>
        <row r="53">
          <cell r="C53">
            <v>0</v>
          </cell>
          <cell r="D53">
            <v>0</v>
          </cell>
          <cell r="E53">
            <v>0</v>
          </cell>
          <cell r="F53">
            <v>0</v>
          </cell>
          <cell r="G53">
            <v>0</v>
          </cell>
          <cell r="I53">
            <v>0</v>
          </cell>
          <cell r="J53">
            <v>0</v>
          </cell>
          <cell r="K53">
            <v>0</v>
          </cell>
          <cell r="L53">
            <v>0</v>
          </cell>
        </row>
        <row r="54">
          <cell r="C54">
            <v>0</v>
          </cell>
          <cell r="D54">
            <v>0</v>
          </cell>
          <cell r="E54">
            <v>0</v>
          </cell>
          <cell r="F54">
            <v>0</v>
          </cell>
          <cell r="G54">
            <v>0</v>
          </cell>
          <cell r="I54">
            <v>0</v>
          </cell>
          <cell r="J54">
            <v>0</v>
          </cell>
          <cell r="K54">
            <v>0</v>
          </cell>
          <cell r="L54">
            <v>0</v>
          </cell>
        </row>
        <row r="55">
          <cell r="C55">
            <v>0</v>
          </cell>
          <cell r="D55">
            <v>0</v>
          </cell>
          <cell r="E55">
            <v>0</v>
          </cell>
          <cell r="F55">
            <v>0</v>
          </cell>
          <cell r="G55">
            <v>0</v>
          </cell>
          <cell r="I55">
            <v>0</v>
          </cell>
          <cell r="J55">
            <v>0</v>
          </cell>
          <cell r="K55">
            <v>0</v>
          </cell>
          <cell r="L55">
            <v>0</v>
          </cell>
        </row>
        <row r="56">
          <cell r="C56">
            <v>0</v>
          </cell>
          <cell r="D56">
            <v>0</v>
          </cell>
          <cell r="E56">
            <v>0</v>
          </cell>
          <cell r="F56">
            <v>0</v>
          </cell>
          <cell r="G56">
            <v>0</v>
          </cell>
          <cell r="I56">
            <v>0</v>
          </cell>
          <cell r="J56">
            <v>0</v>
          </cell>
          <cell r="K56">
            <v>0</v>
          </cell>
          <cell r="L56">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PLAN DE COMPRAS"/>
      <sheetName val="lista"/>
      <sheetName val="Hoja1"/>
      <sheetName val="Criterios"/>
    </sheetNames>
    <sheetDataSet>
      <sheetData sheetId="0">
        <row r="3">
          <cell r="S3" t="str">
            <v>OBRAS CIVILES HIDRAULICAS</v>
          </cell>
        </row>
        <row r="4">
          <cell r="S4" t="str">
            <v>OBRAS SANITARIAS Y AMBIENTALES</v>
          </cell>
        </row>
        <row r="5">
          <cell r="S5" t="str">
            <v>SISTEMAS DE COMUNICACIÓN Y OBRAS COMPLEMENTARIAS</v>
          </cell>
        </row>
        <row r="6">
          <cell r="S6" t="str">
            <v>MONTAJES ELECTROMECANICOS Y OBRAS COMPLEMENTARIAS</v>
          </cell>
        </row>
        <row r="7">
          <cell r="S7" t="str">
            <v>OBRAS DE TRANSPORTE Y COMPLEMENTARIOS</v>
          </cell>
        </row>
        <row r="8">
          <cell r="S8" t="str">
            <v>OBRAS DE SERVICIOS GENERALES</v>
          </cell>
        </row>
        <row r="9">
          <cell r="S9" t="str">
            <v>CONSULTORIA EN INDUSTRIA</v>
          </cell>
        </row>
        <row r="10">
          <cell r="S10" t="str">
            <v>CONSULTORIA EN EDUCACION</v>
          </cell>
        </row>
        <row r="11">
          <cell r="S11" t="str">
            <v>CONSULTORIA EN SALUD</v>
          </cell>
        </row>
        <row r="12">
          <cell r="S12" t="str">
            <v>CONSULTORIA EN CENSOS Y ESTADISTICAS</v>
          </cell>
        </row>
        <row r="13">
          <cell r="S13" t="str">
            <v>CONSULTORIA AMBIENTAL</v>
          </cell>
        </row>
        <row r="14">
          <cell r="S14" t="str">
            <v>CONSULTORIA EN TELECOMUNICACIONES</v>
          </cell>
        </row>
        <row r="15">
          <cell r="S15" t="str">
            <v>CONSULTORIA EN TRANSPORTE</v>
          </cell>
        </row>
        <row r="16">
          <cell r="S16" t="str">
            <v>CONSULTORIA DESARROLLO URBANO</v>
          </cell>
        </row>
        <row r="17">
          <cell r="S17" t="str">
            <v>OTRAS CONSULTORIAS</v>
          </cell>
        </row>
        <row r="18">
          <cell r="S18" t="str">
            <v>PROVEEDOR BIENES</v>
          </cell>
        </row>
        <row r="19">
          <cell r="S19" t="str">
            <v>PROVEEDOR SERVICIOS</v>
          </cell>
        </row>
        <row r="20">
          <cell r="S20" t="str">
            <v>SERVICIOS DE ALQUILER</v>
          </cell>
        </row>
        <row r="21">
          <cell r="S21" t="str">
            <v>SERVICIOS DE MANTENIMIENTO</v>
          </cell>
        </row>
        <row r="22">
          <cell r="S22" t="str">
            <v>SERVICIO DE TRANSPORTE</v>
          </cell>
        </row>
        <row r="23">
          <cell r="S23" t="str">
            <v>SERVICIO EN SISTEMAS DE INFORMACIÓN Y TECNOLOGÍAS DE LA INFORMACIÓN</v>
          </cell>
        </row>
        <row r="24">
          <cell r="S24" t="str">
            <v>ARTICULOS DE FERRETERIA</v>
          </cell>
        </row>
        <row r="25">
          <cell r="S25" t="str">
            <v>AVALÚOS Y VALORACIONES</v>
          </cell>
        </row>
      </sheetData>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OA ENTIDAD"/>
      <sheetName val="2. CONTROL POA DEPENDENCIA"/>
      <sheetName val="3. DETALLE PLAN DE CONTRATACION"/>
      <sheetName val="4. SOLICITUD CDP"/>
      <sheetName val="5. SOLICITUD CDP MODIFICABLE"/>
      <sheetName val="4. SOLIC. CDP OTROS RECURSO "/>
    </sheetNames>
    <sheetDataSet>
      <sheetData sheetId="0" refreshError="1"/>
      <sheetData sheetId="1" refreshError="1"/>
      <sheetData sheetId="2">
        <row r="803">
          <cell r="L803" t="str">
            <v>Contratación Directa</v>
          </cell>
        </row>
        <row r="804">
          <cell r="L804" t="str">
            <v xml:space="preserve">Minima Cuantía </v>
          </cell>
        </row>
        <row r="805">
          <cell r="L805" t="str">
            <v>Selección abreviada de menor cuantía</v>
          </cell>
        </row>
        <row r="806">
          <cell r="L806" t="str">
            <v>Selección abreviada - Subasta Inversa</v>
          </cell>
        </row>
        <row r="807">
          <cell r="L807" t="str">
            <v>Licitación Pública</v>
          </cell>
        </row>
        <row r="808">
          <cell r="L808" t="str">
            <v>Concurso de Méritos</v>
          </cell>
        </row>
        <row r="809">
          <cell r="L809" t="str">
            <v>- No Requiere -</v>
          </cell>
        </row>
      </sheetData>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
      <sheetName val="Presupuesto vigente"/>
      <sheetName val="Resumen Programacion (PPTO)"/>
      <sheetName val="Programación Contrato (detalle)"/>
      <sheetName val="Programación contrato (Resumen)"/>
      <sheetName val="Solicitud CDP - Nueva"/>
      <sheetName val="Modificación CDP"/>
      <sheetName val="Plan Adquisiciones"/>
      <sheetName val="Criterios"/>
    </sheetNames>
    <sheetDataSet>
      <sheetData sheetId="0"/>
      <sheetData sheetId="1"/>
      <sheetData sheetId="2"/>
      <sheetData sheetId="3">
        <row r="1">
          <cell r="E1" t="str">
            <v>Instituto de Hidrología, Meteorología y Estudios Ambientales</v>
          </cell>
          <cell r="F1" t="str">
            <v>transporte</v>
          </cell>
        </row>
        <row r="2">
          <cell r="E2" t="str">
            <v>República de Colombia</v>
          </cell>
        </row>
        <row r="3">
          <cell r="E3" t="str">
            <v>SEGUIMIENTO DE CONTRATOS VIGENCIA 2017</v>
          </cell>
        </row>
        <row r="4">
          <cell r="E4" t="str">
            <v>Detalle</v>
          </cell>
        </row>
        <row r="5">
          <cell r="E5" t="str">
            <v>DEPENDENCIA</v>
          </cell>
          <cell r="F5" t="str">
            <v>IDEAM-GG-SECRETARIA GENERAL</v>
          </cell>
          <cell r="U5">
            <v>12823181810</v>
          </cell>
        </row>
        <row r="6">
          <cell r="E6" t="str">
            <v>RENGLON</v>
          </cell>
          <cell r="F6" t="str">
            <v>OBJETO CONTRACTUAL</v>
          </cell>
          <cell r="G6" t="str">
            <v>No. ACT. POA</v>
          </cell>
          <cell r="H6" t="str">
            <v>ACTIVIDAD PAA DEPENDENCIA</v>
          </cell>
          <cell r="I6" t="str">
            <v>TIPO DE RECURSOS</v>
          </cell>
          <cell r="J6" t="str">
            <v>TIPO</v>
          </cell>
          <cell r="K6" t="str">
            <v>CTA</v>
          </cell>
          <cell r="L6" t="str">
            <v>SUBC</v>
          </cell>
          <cell r="M6" t="str">
            <v>OBJG</v>
          </cell>
          <cell r="N6" t="str">
            <v>ORD</v>
          </cell>
          <cell r="O6" t="str">
            <v>SORD</v>
          </cell>
          <cell r="P6" t="str">
            <v>CONCEPTO</v>
          </cell>
          <cell r="Q6" t="str">
            <v>FUENTE</v>
          </cell>
          <cell r="R6" t="str">
            <v>SITUACION</v>
          </cell>
          <cell r="S6" t="str">
            <v>REC.</v>
          </cell>
          <cell r="T6" t="str">
            <v>RECURSO</v>
          </cell>
          <cell r="U6" t="str">
            <v>VALOR ($)</v>
          </cell>
          <cell r="V6" t="str">
            <v>DESCRIPCIÓN DEL BIEN, SERVICIO O PERFIL DEL PROFESIONAL A CONTRATAR</v>
          </cell>
          <cell r="W6" t="str">
            <v>MODALIDADES DE SELECCIÓN</v>
          </cell>
          <cell r="X6" t="str">
            <v>TIPO DE CONTRATO</v>
          </cell>
          <cell r="Y6" t="str">
            <v>PLAZO DEL CONTRATO (MESES)</v>
          </cell>
          <cell r="Z6" t="str">
            <v>FECHA REQUERIDA CONTRATO
(dd/mm/aaaa)</v>
          </cell>
          <cell r="AA6" t="str">
            <v>FECHA DE ENVIO DE LA SOLICITUD DE CONTRATACIÓN</v>
          </cell>
          <cell r="AB6" t="str">
            <v>RADICADO ORFEO SOLICITUD OFICINA JURIDICA</v>
          </cell>
        </row>
        <row r="7">
          <cell r="E7">
            <v>1</v>
          </cell>
          <cell r="F7" t="str">
            <v>VIGENCIA FUTURA 2017 ARRENDAMIENTO DE LA SEDE CENTRAL DE L IDEAM EN BOGOTA INMUEBLE UBICADO EN LA CALLE 25D No.96B-70 DE LA CIUDAD DE BOGOTA ALIANZA FIDUCIARIA S.A. FIDEICOMISOS</v>
          </cell>
          <cell r="G7">
            <v>19</v>
          </cell>
          <cell r="H7" t="str">
            <v>Brindar soporte técnico, jurídico, administrativo y financiero al IDEAM</v>
          </cell>
          <cell r="I7" t="str">
            <v>FUNCIONAMIENTO NACION (REC 10-11)</v>
          </cell>
          <cell r="J7" t="str">
            <v>A</v>
          </cell>
          <cell r="K7">
            <v>2</v>
          </cell>
          <cell r="L7">
            <v>0</v>
          </cell>
          <cell r="M7">
            <v>4</v>
          </cell>
          <cell r="N7">
            <v>10</v>
          </cell>
          <cell r="O7">
            <v>2</v>
          </cell>
          <cell r="P7" t="str">
            <v>ARRENDAMIENTOS BIENES INMUEBLES</v>
          </cell>
          <cell r="Q7" t="str">
            <v>Nación</v>
          </cell>
          <cell r="R7" t="str">
            <v>CSF</v>
          </cell>
          <cell r="S7">
            <v>10</v>
          </cell>
          <cell r="T7" t="str">
            <v>RECURSOS CORRIENTES</v>
          </cell>
          <cell r="U7">
            <v>2737936771</v>
          </cell>
          <cell r="Z7">
            <v>42736</v>
          </cell>
          <cell r="AA7" t="str">
            <v/>
          </cell>
        </row>
        <row r="8">
          <cell r="E8">
            <v>2</v>
          </cell>
          <cell r="F8" t="str">
            <v>VIGENCIA FUTURA 2017 INVERSIONES OVALLE QUINTERO SAS</v>
          </cell>
          <cell r="G8">
            <v>19</v>
          </cell>
          <cell r="H8" t="str">
            <v>Brindar soporte técnico, jurídico, administrativo y financiero al IDEAM</v>
          </cell>
          <cell r="I8" t="str">
            <v>FUNCIONAMIENTO NACION (REC 10-11)</v>
          </cell>
          <cell r="J8" t="str">
            <v>A</v>
          </cell>
          <cell r="K8">
            <v>2</v>
          </cell>
          <cell r="L8">
            <v>0</v>
          </cell>
          <cell r="M8">
            <v>4</v>
          </cell>
          <cell r="N8">
            <v>10</v>
          </cell>
          <cell r="O8">
            <v>2</v>
          </cell>
          <cell r="P8" t="str">
            <v>ARRENDAMIENTOS BIENES INMUEBLES</v>
          </cell>
          <cell r="Q8" t="str">
            <v>Nación</v>
          </cell>
          <cell r="R8" t="str">
            <v>CSF</v>
          </cell>
          <cell r="S8">
            <v>10</v>
          </cell>
          <cell r="T8" t="str">
            <v>RECURSOS CORRIENTES</v>
          </cell>
          <cell r="U8">
            <v>35306216</v>
          </cell>
          <cell r="AA8" t="str">
            <v/>
          </cell>
        </row>
        <row r="9">
          <cell r="E9">
            <v>3</v>
          </cell>
          <cell r="F9" t="str">
            <v>VIGENVIA FUTURA 2017 ARRENDAMIENTO DEL INMUEBLE PARA EL FUNCIONAMIENTO DEL LABORATORIO DE CALIDAD AMBIENTAL FONNEGRA GERLEIN S.A.</v>
          </cell>
          <cell r="G9">
            <v>19</v>
          </cell>
          <cell r="H9" t="str">
            <v>Brindar soporte técnico, jurídico, administrativo y financiero al IDEAM</v>
          </cell>
          <cell r="I9" t="str">
            <v>FUNCIONAMIENTO NACION (REC 10-11)</v>
          </cell>
          <cell r="J9" t="str">
            <v>A</v>
          </cell>
          <cell r="K9">
            <v>2</v>
          </cell>
          <cell r="L9">
            <v>0</v>
          </cell>
          <cell r="M9">
            <v>4</v>
          </cell>
          <cell r="N9">
            <v>10</v>
          </cell>
          <cell r="O9">
            <v>2</v>
          </cell>
          <cell r="P9" t="str">
            <v>ARRENDAMIENTOS BIENES INMUEBLES</v>
          </cell>
          <cell r="Q9" t="str">
            <v>Nación</v>
          </cell>
          <cell r="R9" t="str">
            <v>CSF</v>
          </cell>
          <cell r="S9">
            <v>10</v>
          </cell>
          <cell r="T9" t="str">
            <v>RECURSOS CORRIENTES</v>
          </cell>
          <cell r="U9">
            <v>197911714</v>
          </cell>
          <cell r="AA9" t="str">
            <v/>
          </cell>
        </row>
        <row r="10">
          <cell r="E10">
            <v>4</v>
          </cell>
          <cell r="F10" t="str">
            <v>VIGENCIA FUTURA 2017 ARRENDAMIENTO DE INMUEBLE PARA EL FUNCIONAMIENTO DEA AREA OPERATIVA No. 6 BOYACA SEDE DUITAMA UNIVERSIDAD NACIONAL ABIERTA Y A DISTANCIA</v>
          </cell>
          <cell r="G10">
            <v>19</v>
          </cell>
          <cell r="H10" t="str">
            <v>Brindar soporte técnico, jurídico, administrativo y financiero al IDEAM</v>
          </cell>
          <cell r="I10" t="str">
            <v>FUNCIONAMIENTO NACION (REC 10-11)</v>
          </cell>
          <cell r="J10" t="str">
            <v>A</v>
          </cell>
          <cell r="K10">
            <v>2</v>
          </cell>
          <cell r="L10">
            <v>0</v>
          </cell>
          <cell r="M10">
            <v>4</v>
          </cell>
          <cell r="N10">
            <v>10</v>
          </cell>
          <cell r="O10">
            <v>2</v>
          </cell>
          <cell r="P10" t="str">
            <v>ARRENDAMIENTOS BIENES INMUEBLES</v>
          </cell>
          <cell r="Q10" t="str">
            <v>Nación</v>
          </cell>
          <cell r="R10" t="str">
            <v>CSF</v>
          </cell>
          <cell r="S10">
            <v>10</v>
          </cell>
          <cell r="T10" t="str">
            <v>RECURSOS CORRIENTES</v>
          </cell>
          <cell r="U10">
            <v>4500000</v>
          </cell>
        </row>
        <row r="11">
          <cell r="E11">
            <v>5</v>
          </cell>
          <cell r="F11" t="str">
            <v>VIGENCIA FUTURA 2017 PARA EL ARRENDAMIENTO PARA EL PLUVIOMETRO DEL LABORATORIO EN EL PARQUE INDUSTRIAL DE OCCIDENTE</v>
          </cell>
          <cell r="G11">
            <v>19</v>
          </cell>
          <cell r="H11" t="str">
            <v>Brindar soporte técnico, jurídico, administrativo y financiero al IDEAM</v>
          </cell>
          <cell r="I11" t="str">
            <v>FUNCIONAMIENTO NACION (REC 10-11)</v>
          </cell>
          <cell r="J11" t="str">
            <v>A</v>
          </cell>
          <cell r="K11">
            <v>2</v>
          </cell>
          <cell r="L11">
            <v>0</v>
          </cell>
          <cell r="M11">
            <v>4</v>
          </cell>
          <cell r="N11">
            <v>10</v>
          </cell>
          <cell r="O11">
            <v>2</v>
          </cell>
          <cell r="P11" t="str">
            <v>ARRENDAMIENTOS BIENES INMUEBLES</v>
          </cell>
          <cell r="Q11" t="str">
            <v>Nación</v>
          </cell>
          <cell r="R11" t="str">
            <v>CSF</v>
          </cell>
          <cell r="S11">
            <v>10</v>
          </cell>
          <cell r="T11" t="str">
            <v>RECURSOS CORRIENTES</v>
          </cell>
          <cell r="U11">
            <v>1541456</v>
          </cell>
        </row>
        <row r="12">
          <cell r="E12">
            <v>6</v>
          </cell>
          <cell r="F12" t="str">
            <v>VF 2017 PRESTACION DE SERVICIOS -  IFRS CONSULTING S.A.S.</v>
          </cell>
          <cell r="G12">
            <v>19</v>
          </cell>
          <cell r="H12" t="str">
            <v>Brindar soporte técnico, jurídico, administrativo y financiero al IDEAM</v>
          </cell>
          <cell r="I12" t="str">
            <v>FUNCIONAMIENTO NACION (REC 10-11)</v>
          </cell>
          <cell r="J12" t="str">
            <v>A</v>
          </cell>
          <cell r="K12">
            <v>1</v>
          </cell>
          <cell r="L12">
            <v>0</v>
          </cell>
          <cell r="M12">
            <v>2</v>
          </cell>
          <cell r="N12">
            <v>12</v>
          </cell>
          <cell r="P12" t="str">
            <v>HONORARIOS</v>
          </cell>
          <cell r="Q12" t="str">
            <v>Nación</v>
          </cell>
          <cell r="R12" t="str">
            <v>CSF</v>
          </cell>
          <cell r="S12">
            <v>10</v>
          </cell>
          <cell r="T12" t="str">
            <v>RECURSOS CORRIENTES</v>
          </cell>
          <cell r="U12">
            <v>30399600</v>
          </cell>
        </row>
        <row r="13">
          <cell r="E13">
            <v>7</v>
          </cell>
          <cell r="F13" t="str">
            <v>VF 2017 PRESTACION DE SERVICIOS -  GUTIERREZ TORRES GLADYS</v>
          </cell>
          <cell r="G13">
            <v>19</v>
          </cell>
          <cell r="H13" t="str">
            <v>Brindar soporte técnico, jurídico, administrativo y financiero al IDEAM</v>
          </cell>
          <cell r="I13" t="str">
            <v>FUNCIONAMIENTO NACION (REC 10-11)</v>
          </cell>
          <cell r="J13" t="str">
            <v>A</v>
          </cell>
          <cell r="K13">
            <v>1</v>
          </cell>
          <cell r="L13">
            <v>0</v>
          </cell>
          <cell r="M13">
            <v>2</v>
          </cell>
          <cell r="N13">
            <v>12</v>
          </cell>
          <cell r="P13" t="str">
            <v>HONORARIOS</v>
          </cell>
          <cell r="Q13" t="str">
            <v>Nación</v>
          </cell>
          <cell r="R13" t="str">
            <v>CSF</v>
          </cell>
          <cell r="S13">
            <v>10</v>
          </cell>
          <cell r="T13" t="str">
            <v>RECURSOS CORRIENTES</v>
          </cell>
          <cell r="U13">
            <v>17250000</v>
          </cell>
        </row>
        <row r="14">
          <cell r="E14">
            <v>8</v>
          </cell>
          <cell r="F14" t="str">
            <v>VF 2017 PRESTACION DE SERVICIOS -  MARTINEZ VEGA SANDRA LILIANA</v>
          </cell>
          <cell r="G14">
            <v>19</v>
          </cell>
          <cell r="H14" t="str">
            <v>Brindar soporte técnico, jurídico, administrativo y financiero al IDEAM</v>
          </cell>
          <cell r="I14" t="str">
            <v>FUNCIONAMIENTO NACION (REC 10-11)</v>
          </cell>
          <cell r="J14" t="str">
            <v>A</v>
          </cell>
          <cell r="K14">
            <v>1</v>
          </cell>
          <cell r="L14">
            <v>0</v>
          </cell>
          <cell r="M14">
            <v>2</v>
          </cell>
          <cell r="N14">
            <v>12</v>
          </cell>
          <cell r="P14" t="str">
            <v>HONORARIOS</v>
          </cell>
          <cell r="Q14" t="str">
            <v>Nación</v>
          </cell>
          <cell r="R14" t="str">
            <v>CSF</v>
          </cell>
          <cell r="S14">
            <v>10</v>
          </cell>
          <cell r="T14" t="str">
            <v>RECURSOS CORRIENTES</v>
          </cell>
          <cell r="U14">
            <v>17250000</v>
          </cell>
        </row>
        <row r="15">
          <cell r="E15">
            <v>9</v>
          </cell>
          <cell r="F15" t="str">
            <v>VF 2017 PRESTACION DE SERVICIOS -  VINCOS PINZON HENRY</v>
          </cell>
          <cell r="G15">
            <v>19</v>
          </cell>
          <cell r="H15" t="str">
            <v>Brindar soporte técnico, jurídico, administrativo y financiero al IDEAM</v>
          </cell>
          <cell r="I15" t="str">
            <v>FUNCIONAMIENTO NACION (REC 10-11)</v>
          </cell>
          <cell r="J15" t="str">
            <v>A</v>
          </cell>
          <cell r="K15">
            <v>1</v>
          </cell>
          <cell r="L15">
            <v>0</v>
          </cell>
          <cell r="M15">
            <v>2</v>
          </cell>
          <cell r="N15">
            <v>12</v>
          </cell>
          <cell r="P15" t="str">
            <v>HONORARIOS</v>
          </cell>
          <cell r="Q15" t="str">
            <v>Nación</v>
          </cell>
          <cell r="R15" t="str">
            <v>CSF</v>
          </cell>
          <cell r="S15">
            <v>10</v>
          </cell>
          <cell r="T15" t="str">
            <v>RECURSOS CORRIENTES</v>
          </cell>
          <cell r="U15">
            <v>17250000</v>
          </cell>
        </row>
        <row r="16">
          <cell r="E16">
            <v>10</v>
          </cell>
          <cell r="F16" t="str">
            <v>VF 2017 PRESTACION DE SERVICIOS -  RIVEROS MORERA JAIME ORLANDO</v>
          </cell>
          <cell r="G16">
            <v>19</v>
          </cell>
          <cell r="H16" t="str">
            <v>Brindar soporte técnico, jurídico, administrativo y financiero al IDEAM</v>
          </cell>
          <cell r="I16" t="str">
            <v>FUNCIONAMIENTO NACION (REC 10-11)</v>
          </cell>
          <cell r="J16" t="str">
            <v>A</v>
          </cell>
          <cell r="K16">
            <v>1</v>
          </cell>
          <cell r="L16">
            <v>0</v>
          </cell>
          <cell r="M16">
            <v>2</v>
          </cell>
          <cell r="N16">
            <v>12</v>
          </cell>
          <cell r="P16" t="str">
            <v>HONORARIOS</v>
          </cell>
          <cell r="Q16" t="str">
            <v>Nación</v>
          </cell>
          <cell r="R16" t="str">
            <v>CSF</v>
          </cell>
          <cell r="S16">
            <v>10</v>
          </cell>
          <cell r="T16" t="str">
            <v>RECURSOS CORRIENTES</v>
          </cell>
          <cell r="U16">
            <v>18016666.666666664</v>
          </cell>
        </row>
        <row r="17">
          <cell r="E17">
            <v>11</v>
          </cell>
          <cell r="F17" t="str">
            <v>VF 2017 PRESTACION DE SERVICIOS -  SEGURA PEDRAZA MARTHA</v>
          </cell>
          <cell r="G17">
            <v>19</v>
          </cell>
          <cell r="H17" t="str">
            <v>Brindar soporte técnico, jurídico, administrativo y financiero al IDEAM</v>
          </cell>
          <cell r="I17" t="str">
            <v>FUNCIONAMIENTO NACION (REC 10-11)</v>
          </cell>
          <cell r="J17" t="str">
            <v>A</v>
          </cell>
          <cell r="K17">
            <v>1</v>
          </cell>
          <cell r="L17">
            <v>0</v>
          </cell>
          <cell r="M17">
            <v>2</v>
          </cell>
          <cell r="N17">
            <v>12</v>
          </cell>
          <cell r="P17" t="str">
            <v>HONORARIOS</v>
          </cell>
          <cell r="Q17" t="str">
            <v>Nación</v>
          </cell>
          <cell r="R17" t="str">
            <v>CSF</v>
          </cell>
          <cell r="S17">
            <v>10</v>
          </cell>
          <cell r="T17" t="str">
            <v>RECURSOS CORRIENTES</v>
          </cell>
          <cell r="U17">
            <v>17250000</v>
          </cell>
        </row>
        <row r="18">
          <cell r="E18">
            <v>12</v>
          </cell>
          <cell r="F18" t="str">
            <v>VF 2017 PRESTACION DE SERVICIOS -  CHAUX MURCIA GLORIA NERCY</v>
          </cell>
          <cell r="G18">
            <v>19</v>
          </cell>
          <cell r="H18" t="str">
            <v>Brindar soporte técnico, jurídico, administrativo y financiero al IDEAM</v>
          </cell>
          <cell r="I18" t="str">
            <v>FUNCIONAMIENTO NACION (REC 10-11)</v>
          </cell>
          <cell r="J18" t="str">
            <v>A</v>
          </cell>
          <cell r="K18">
            <v>1</v>
          </cell>
          <cell r="L18">
            <v>0</v>
          </cell>
          <cell r="M18">
            <v>2</v>
          </cell>
          <cell r="N18">
            <v>12</v>
          </cell>
          <cell r="P18" t="str">
            <v>HONORARIOS</v>
          </cell>
          <cell r="Q18" t="str">
            <v>Nación</v>
          </cell>
          <cell r="R18" t="str">
            <v>CSF</v>
          </cell>
          <cell r="S18">
            <v>10</v>
          </cell>
          <cell r="T18" t="str">
            <v>RECURSOS CORRIENTES</v>
          </cell>
          <cell r="U18">
            <v>17250000</v>
          </cell>
        </row>
        <row r="19">
          <cell r="E19">
            <v>13</v>
          </cell>
          <cell r="F19" t="str">
            <v>VF 2017 PRESTACION DE SERVICIOS -  PEREZ RUIZ ANDREA JOHANNA</v>
          </cell>
          <cell r="G19">
            <v>19</v>
          </cell>
          <cell r="H19" t="str">
            <v>Brindar soporte técnico, jurídico, administrativo y financiero al IDEAM</v>
          </cell>
          <cell r="I19" t="str">
            <v>FUNCIONAMIENTO NACION (REC 10-11)</v>
          </cell>
          <cell r="J19" t="str">
            <v>A</v>
          </cell>
          <cell r="K19">
            <v>1</v>
          </cell>
          <cell r="L19">
            <v>0</v>
          </cell>
          <cell r="M19">
            <v>2</v>
          </cell>
          <cell r="N19">
            <v>12</v>
          </cell>
          <cell r="P19" t="str">
            <v>HONORARIOS</v>
          </cell>
          <cell r="Q19" t="str">
            <v>Nación</v>
          </cell>
          <cell r="R19" t="str">
            <v>CSF</v>
          </cell>
          <cell r="S19">
            <v>10</v>
          </cell>
          <cell r="T19" t="str">
            <v>RECURSOS CORRIENTES</v>
          </cell>
          <cell r="U19">
            <v>18783333.333333336</v>
          </cell>
        </row>
        <row r="20">
          <cell r="E20">
            <v>14</v>
          </cell>
          <cell r="F20" t="str">
            <v>VF 2017 PRESTACION DE SERVICIOS -  RUIZ LENIS JOSE ARCADIO</v>
          </cell>
          <cell r="G20">
            <v>19</v>
          </cell>
          <cell r="H20" t="str">
            <v>Brindar soporte técnico, jurídico, administrativo y financiero al IDEAM</v>
          </cell>
          <cell r="I20" t="str">
            <v>FUNCIONAMIENTO NACION (REC 10-11)</v>
          </cell>
          <cell r="J20" t="str">
            <v>A</v>
          </cell>
          <cell r="K20">
            <v>1</v>
          </cell>
          <cell r="L20">
            <v>0</v>
          </cell>
          <cell r="M20">
            <v>2</v>
          </cell>
          <cell r="N20">
            <v>12</v>
          </cell>
          <cell r="P20" t="str">
            <v>HONORARIOS</v>
          </cell>
          <cell r="Q20" t="str">
            <v>Nación</v>
          </cell>
          <cell r="R20" t="str">
            <v>CSF</v>
          </cell>
          <cell r="S20">
            <v>10</v>
          </cell>
          <cell r="T20" t="str">
            <v>RECURSOS CORRIENTES</v>
          </cell>
          <cell r="U20">
            <v>10733333.333333332</v>
          </cell>
        </row>
        <row r="21">
          <cell r="E21">
            <v>15</v>
          </cell>
          <cell r="F21" t="str">
            <v>VF 2017 PRESTACION DE SERVICIOS -  GARCIA MURILLO DIEGO ROBERTO</v>
          </cell>
          <cell r="G21">
            <v>19</v>
          </cell>
          <cell r="H21" t="str">
            <v>Brindar soporte técnico, jurídico, administrativo y financiero al IDEAM</v>
          </cell>
          <cell r="I21" t="str">
            <v>FUNCIONAMIENTO NACION (REC 10-11)</v>
          </cell>
          <cell r="J21" t="str">
            <v>A</v>
          </cell>
          <cell r="K21">
            <v>1</v>
          </cell>
          <cell r="L21">
            <v>0</v>
          </cell>
          <cell r="M21">
            <v>2</v>
          </cell>
          <cell r="N21">
            <v>12</v>
          </cell>
          <cell r="P21" t="str">
            <v>HONORARIOS</v>
          </cell>
          <cell r="Q21" t="str">
            <v>Nación</v>
          </cell>
          <cell r="R21" t="str">
            <v>CSF</v>
          </cell>
          <cell r="S21">
            <v>10</v>
          </cell>
          <cell r="T21" t="str">
            <v>RECURSOS CORRIENTES</v>
          </cell>
          <cell r="U21">
            <v>17651712</v>
          </cell>
        </row>
        <row r="22">
          <cell r="E22">
            <v>16</v>
          </cell>
          <cell r="F22" t="str">
            <v>VF 2017 PRESTACION DE SERVICIOS -  BENITEZ GOMEZ MARIA ALEXANDRA</v>
          </cell>
          <cell r="G22">
            <v>19</v>
          </cell>
          <cell r="H22" t="str">
            <v>Brindar soporte técnico, jurídico, administrativo y financiero al IDEAM</v>
          </cell>
          <cell r="I22" t="str">
            <v>FUNCIONAMIENTO NACION (REC 10-11)</v>
          </cell>
          <cell r="J22" t="str">
            <v>A</v>
          </cell>
          <cell r="K22">
            <v>1</v>
          </cell>
          <cell r="L22">
            <v>0</v>
          </cell>
          <cell r="M22">
            <v>2</v>
          </cell>
          <cell r="N22">
            <v>12</v>
          </cell>
          <cell r="P22" t="str">
            <v>HONORARIOS</v>
          </cell>
          <cell r="Q22" t="str">
            <v>Nación</v>
          </cell>
          <cell r="R22" t="str">
            <v>CSF</v>
          </cell>
          <cell r="S22">
            <v>10</v>
          </cell>
          <cell r="T22" t="str">
            <v>RECURSOS CORRIENTES</v>
          </cell>
          <cell r="U22">
            <v>11182080</v>
          </cell>
        </row>
        <row r="23">
          <cell r="E23">
            <v>17</v>
          </cell>
          <cell r="F23" t="str">
            <v>VF 2017 PRESTACION DE SERVICIOS -  GONZALEZ COPETE ROBERT DE JESUS</v>
          </cell>
          <cell r="G23">
            <v>19</v>
          </cell>
          <cell r="H23" t="str">
            <v>Brindar soporte técnico, jurídico, administrativo y financiero al IDEAM</v>
          </cell>
          <cell r="I23" t="str">
            <v>FUNCIONAMIENTO NACION (REC 10-11)</v>
          </cell>
          <cell r="J23" t="str">
            <v>A</v>
          </cell>
          <cell r="K23">
            <v>1</v>
          </cell>
          <cell r="L23">
            <v>0</v>
          </cell>
          <cell r="M23">
            <v>2</v>
          </cell>
          <cell r="N23">
            <v>12</v>
          </cell>
          <cell r="P23" t="str">
            <v>HONORARIOS</v>
          </cell>
          <cell r="Q23" t="str">
            <v>Nación</v>
          </cell>
          <cell r="R23" t="str">
            <v>CSF</v>
          </cell>
          <cell r="S23">
            <v>10</v>
          </cell>
          <cell r="T23" t="str">
            <v>RECURSOS CORRIENTES</v>
          </cell>
          <cell r="U23">
            <v>51750000</v>
          </cell>
        </row>
        <row r="24">
          <cell r="E24">
            <v>18</v>
          </cell>
          <cell r="F24" t="str">
            <v>VF 2017 PRESTACION DE SERVICIOS -  ESCAMILLA SANCHEZ SANDRA PATRICIA</v>
          </cell>
          <cell r="G24">
            <v>19</v>
          </cell>
          <cell r="H24" t="str">
            <v>Brindar soporte técnico, jurídico, administrativo y financiero al IDEAM</v>
          </cell>
          <cell r="I24" t="str">
            <v>FUNCIONAMIENTO NACION (REC 10-11)</v>
          </cell>
          <cell r="J24" t="str">
            <v>A</v>
          </cell>
          <cell r="K24">
            <v>1</v>
          </cell>
          <cell r="L24">
            <v>0</v>
          </cell>
          <cell r="M24">
            <v>2</v>
          </cell>
          <cell r="N24">
            <v>12</v>
          </cell>
          <cell r="P24" t="str">
            <v>HONORARIOS</v>
          </cell>
          <cell r="Q24" t="str">
            <v>Nación</v>
          </cell>
          <cell r="R24" t="str">
            <v>CSF</v>
          </cell>
          <cell r="S24">
            <v>10</v>
          </cell>
          <cell r="T24" t="str">
            <v>RECURSOS CORRIENTES</v>
          </cell>
          <cell r="U24">
            <v>51750000</v>
          </cell>
        </row>
        <row r="25">
          <cell r="E25">
            <v>19</v>
          </cell>
          <cell r="F25" t="str">
            <v>VF 2017 CHAVEZ RUIZ KATHERINE</v>
          </cell>
          <cell r="G25">
            <v>20</v>
          </cell>
          <cell r="H25" t="str">
            <v>Brindar a los usuarios internos y externos del Instituto, una atención y orientación oportuna, eficaz, eficiente, con calidad, garantizando un trato amable y el acceso efectivo a la información misional de la que dispone el IDEAM.</v>
          </cell>
          <cell r="I25" t="str">
            <v>FUNCIONAMIENTO NACION (REC 10-11)</v>
          </cell>
          <cell r="J25" t="str">
            <v>A</v>
          </cell>
          <cell r="K25">
            <v>1</v>
          </cell>
          <cell r="L25">
            <v>0</v>
          </cell>
          <cell r="M25">
            <v>2</v>
          </cell>
          <cell r="N25">
            <v>14</v>
          </cell>
          <cell r="P25" t="str">
            <v>REMUNERACION SERVICIOS TECNICOS</v>
          </cell>
          <cell r="Q25" t="str">
            <v>Nación</v>
          </cell>
          <cell r="R25" t="str">
            <v>CSF</v>
          </cell>
          <cell r="S25">
            <v>10</v>
          </cell>
          <cell r="T25" t="str">
            <v>RECURSOS CORRIENTES</v>
          </cell>
          <cell r="U25">
            <v>7618560</v>
          </cell>
        </row>
        <row r="26">
          <cell r="E26">
            <v>20</v>
          </cell>
          <cell r="F26" t="str">
            <v>VF 2017 MOLINA ANDREA MARCELA</v>
          </cell>
          <cell r="G26">
            <v>20</v>
          </cell>
          <cell r="H26" t="str">
            <v>Brindar a los usuarios internos y externos del Instituto, una atención y orientación oportuna, eficaz, eficiente, con calidad, garantizando un trato amable y el acceso efectivo a la información misional de la que dispone el IDEAM.</v>
          </cell>
          <cell r="I26" t="str">
            <v>FUNCIONAMIENTO NACION (REC 10-11)</v>
          </cell>
          <cell r="J26" t="str">
            <v>A</v>
          </cell>
          <cell r="K26">
            <v>1</v>
          </cell>
          <cell r="L26">
            <v>0</v>
          </cell>
          <cell r="M26">
            <v>2</v>
          </cell>
          <cell r="N26">
            <v>14</v>
          </cell>
          <cell r="P26" t="str">
            <v>REMUNERACION SERVICIOS TECNICOS</v>
          </cell>
          <cell r="Q26" t="str">
            <v>Nación</v>
          </cell>
          <cell r="R26" t="str">
            <v>CSF</v>
          </cell>
          <cell r="S26">
            <v>10</v>
          </cell>
          <cell r="T26" t="str">
            <v>RECURSOS CORRIENTES</v>
          </cell>
          <cell r="U26">
            <v>7618560</v>
          </cell>
        </row>
        <row r="27">
          <cell r="E27">
            <v>21</v>
          </cell>
          <cell r="F27" t="str">
            <v>Vigencias Futuras - Prestar el Servicio Integral de Aseo y Cafetería para la sede del IDEAM Área Operativa 1.</v>
          </cell>
          <cell r="G27">
            <v>19</v>
          </cell>
          <cell r="H27" t="str">
            <v>Brindar soporte técnico, jurídico, administrativo y financiero al IDEAM</v>
          </cell>
          <cell r="I27" t="str">
            <v>FUNCIONAMIENTO NACION (REC 10-11)</v>
          </cell>
          <cell r="J27" t="str">
            <v>A</v>
          </cell>
          <cell r="K27">
            <v>2</v>
          </cell>
          <cell r="L27">
            <v>0</v>
          </cell>
          <cell r="M27">
            <v>4</v>
          </cell>
          <cell r="N27">
            <v>5</v>
          </cell>
          <cell r="O27">
            <v>8</v>
          </cell>
          <cell r="P27" t="str">
            <v>SERVICIO DE ASEO</v>
          </cell>
          <cell r="Q27" t="str">
            <v>Nación</v>
          </cell>
          <cell r="R27" t="str">
            <v>CSF</v>
          </cell>
          <cell r="S27">
            <v>10</v>
          </cell>
          <cell r="T27" t="str">
            <v>RECURSOS CORRIENTES</v>
          </cell>
          <cell r="U27">
            <v>5653000</v>
          </cell>
          <cell r="W27" t="str">
            <v>Selección abreviada.</v>
          </cell>
          <cell r="X27" t="str">
            <v>Prestación Servicios Profesionales</v>
          </cell>
          <cell r="Y27">
            <v>2</v>
          </cell>
        </row>
        <row r="28">
          <cell r="E28">
            <v>22</v>
          </cell>
          <cell r="F28" t="str">
            <v>Vigencias Futuras - Prestar el Servicio Integral de Aseo y Cafetería para la sede del IDEAM Área Operativa 2.</v>
          </cell>
          <cell r="G28">
            <v>19</v>
          </cell>
          <cell r="H28" t="str">
            <v>Brindar soporte técnico, jurídico, administrativo y financiero al IDEAM</v>
          </cell>
          <cell r="I28" t="str">
            <v>FUNCIONAMIENTO NACION (REC 10-11)</v>
          </cell>
          <cell r="J28" t="str">
            <v>A</v>
          </cell>
          <cell r="K28">
            <v>2</v>
          </cell>
          <cell r="L28">
            <v>0</v>
          </cell>
          <cell r="M28">
            <v>4</v>
          </cell>
          <cell r="N28">
            <v>5</v>
          </cell>
          <cell r="O28">
            <v>8</v>
          </cell>
          <cell r="P28" t="str">
            <v>SERVICIO DE ASEO</v>
          </cell>
          <cell r="Q28" t="str">
            <v>Nación</v>
          </cell>
          <cell r="R28" t="str">
            <v>CSF</v>
          </cell>
          <cell r="S28">
            <v>10</v>
          </cell>
          <cell r="T28" t="str">
            <v>RECURSOS CORRIENTES</v>
          </cell>
          <cell r="U28">
            <v>4603000</v>
          </cell>
          <cell r="W28" t="str">
            <v>Selección abreviada.</v>
          </cell>
          <cell r="X28" t="str">
            <v>Prestación Servicios Profesionales</v>
          </cell>
          <cell r="Y28">
            <v>2</v>
          </cell>
        </row>
        <row r="29">
          <cell r="E29">
            <v>23</v>
          </cell>
          <cell r="F29" t="str">
            <v>Vigencias Futuras - Prestar el Servicio Integral de Aseo y Cafetería para la sede del IDEAM Área Operativa 3.</v>
          </cell>
          <cell r="G29">
            <v>19</v>
          </cell>
          <cell r="H29" t="str">
            <v>Brindar soporte técnico, jurídico, administrativo y financiero al IDEAM</v>
          </cell>
          <cell r="I29" t="str">
            <v>FUNCIONAMIENTO NACION (REC 10-11)</v>
          </cell>
          <cell r="J29" t="str">
            <v>A</v>
          </cell>
          <cell r="K29">
            <v>2</v>
          </cell>
          <cell r="L29">
            <v>0</v>
          </cell>
          <cell r="M29">
            <v>4</v>
          </cell>
          <cell r="N29">
            <v>5</v>
          </cell>
          <cell r="O29">
            <v>8</v>
          </cell>
          <cell r="P29" t="str">
            <v>SERVICIO DE ASEO</v>
          </cell>
          <cell r="Q29" t="str">
            <v>Nación</v>
          </cell>
          <cell r="R29" t="str">
            <v>CSF</v>
          </cell>
          <cell r="S29">
            <v>10</v>
          </cell>
          <cell r="T29" t="str">
            <v>RECURSOS CORRIENTES</v>
          </cell>
          <cell r="U29">
            <v>5361000</v>
          </cell>
          <cell r="W29" t="str">
            <v>Selección abreviada.</v>
          </cell>
          <cell r="X29" t="str">
            <v>Prestación Servicios Profesionales</v>
          </cell>
          <cell r="Y29">
            <v>2</v>
          </cell>
        </row>
        <row r="30">
          <cell r="E30">
            <v>24</v>
          </cell>
          <cell r="F30" t="str">
            <v>Vigencias Futuras - Prestar el Servicio Integral de Aseo y Cafetería para la sede del IDEAM Área Operativa 4.</v>
          </cell>
          <cell r="G30">
            <v>19</v>
          </cell>
          <cell r="H30" t="str">
            <v>Brindar soporte técnico, jurídico, administrativo y financiero al IDEAM</v>
          </cell>
          <cell r="I30" t="str">
            <v>FUNCIONAMIENTO NACION (REC 10-11)</v>
          </cell>
          <cell r="J30" t="str">
            <v>A</v>
          </cell>
          <cell r="K30">
            <v>2</v>
          </cell>
          <cell r="L30">
            <v>0</v>
          </cell>
          <cell r="M30">
            <v>4</v>
          </cell>
          <cell r="N30">
            <v>5</v>
          </cell>
          <cell r="O30">
            <v>8</v>
          </cell>
          <cell r="P30" t="str">
            <v>SERVICIO DE ASEO</v>
          </cell>
          <cell r="Q30" t="str">
            <v>Nación</v>
          </cell>
          <cell r="R30" t="str">
            <v>CSF</v>
          </cell>
          <cell r="S30">
            <v>10</v>
          </cell>
          <cell r="T30" t="str">
            <v>RECURSOS CORRIENTES</v>
          </cell>
          <cell r="U30">
            <v>5726000</v>
          </cell>
          <cell r="W30" t="str">
            <v>Selección abreviada.</v>
          </cell>
          <cell r="X30" t="str">
            <v>Prestación Servicios Profesionales</v>
          </cell>
          <cell r="Y30">
            <v>2</v>
          </cell>
        </row>
        <row r="31">
          <cell r="E31">
            <v>25</v>
          </cell>
          <cell r="F31" t="str">
            <v>Vigencias Futuras - Prestar el Servicio Integral de Aseo y Cafetería para la sede del IDEAM Área Operativa 5.</v>
          </cell>
          <cell r="G31">
            <v>19</v>
          </cell>
          <cell r="H31" t="str">
            <v>Brindar soporte técnico, jurídico, administrativo y financiero al IDEAM</v>
          </cell>
          <cell r="I31" t="str">
            <v>FUNCIONAMIENTO NACION (REC 10-11)</v>
          </cell>
          <cell r="J31" t="str">
            <v>A</v>
          </cell>
          <cell r="K31">
            <v>2</v>
          </cell>
          <cell r="L31">
            <v>0</v>
          </cell>
          <cell r="M31">
            <v>4</v>
          </cell>
          <cell r="N31">
            <v>5</v>
          </cell>
          <cell r="O31">
            <v>8</v>
          </cell>
          <cell r="P31" t="str">
            <v>SERVICIO DE ASEO</v>
          </cell>
          <cell r="Q31" t="str">
            <v>Nación</v>
          </cell>
          <cell r="R31" t="str">
            <v>CSF</v>
          </cell>
          <cell r="S31">
            <v>10</v>
          </cell>
          <cell r="T31" t="str">
            <v>RECURSOS CORRIENTES</v>
          </cell>
          <cell r="U31">
            <v>8654000</v>
          </cell>
          <cell r="W31" t="str">
            <v>Selección abreviada.</v>
          </cell>
          <cell r="X31" t="str">
            <v>Prestación Servicios Profesionales</v>
          </cell>
          <cell r="Y31">
            <v>2</v>
          </cell>
        </row>
        <row r="32">
          <cell r="E32">
            <v>26</v>
          </cell>
          <cell r="F32" t="str">
            <v>Vigencias Futuras - Prestar el Servicio Integral de Aseo y Cafetería para la sede del IDEAM Área Operativa 6.</v>
          </cell>
          <cell r="G32">
            <v>19</v>
          </cell>
          <cell r="H32" t="str">
            <v>Brindar soporte técnico, jurídico, administrativo y financiero al IDEAM</v>
          </cell>
          <cell r="I32" t="str">
            <v>FUNCIONAMIENTO NACION (REC 10-11)</v>
          </cell>
          <cell r="J32" t="str">
            <v>A</v>
          </cell>
          <cell r="K32">
            <v>2</v>
          </cell>
          <cell r="L32">
            <v>0</v>
          </cell>
          <cell r="M32">
            <v>4</v>
          </cell>
          <cell r="N32">
            <v>5</v>
          </cell>
          <cell r="O32">
            <v>8</v>
          </cell>
          <cell r="P32" t="str">
            <v>SERVICIO DE ASEO</v>
          </cell>
          <cell r="Q32" t="str">
            <v>Nación</v>
          </cell>
          <cell r="R32" t="str">
            <v>CSF</v>
          </cell>
          <cell r="S32">
            <v>10</v>
          </cell>
          <cell r="T32" t="str">
            <v>RECURSOS CORRIENTES</v>
          </cell>
          <cell r="U32">
            <v>5621000</v>
          </cell>
          <cell r="W32" t="str">
            <v>Selección abreviada.</v>
          </cell>
          <cell r="X32" t="str">
            <v>Prestación Servicios Profesionales</v>
          </cell>
          <cell r="Y32">
            <v>2</v>
          </cell>
        </row>
        <row r="33">
          <cell r="E33">
            <v>27</v>
          </cell>
          <cell r="F33" t="str">
            <v>Vigencias Futuras - Prestar el Servicio Integral de Aseo y Cafetería para la sede del IDEAM Área Operativa 7.</v>
          </cell>
          <cell r="G33">
            <v>19</v>
          </cell>
          <cell r="H33" t="str">
            <v>Brindar soporte técnico, jurídico, administrativo y financiero al IDEAM</v>
          </cell>
          <cell r="I33" t="str">
            <v>FUNCIONAMIENTO NACION (REC 10-11)</v>
          </cell>
          <cell r="J33" t="str">
            <v>A</v>
          </cell>
          <cell r="K33">
            <v>2</v>
          </cell>
          <cell r="L33">
            <v>0</v>
          </cell>
          <cell r="M33">
            <v>4</v>
          </cell>
          <cell r="N33">
            <v>5</v>
          </cell>
          <cell r="O33">
            <v>8</v>
          </cell>
          <cell r="P33" t="str">
            <v>SERVICIO DE ASEO</v>
          </cell>
          <cell r="Q33" t="str">
            <v>Nación</v>
          </cell>
          <cell r="R33" t="str">
            <v>CSF</v>
          </cell>
          <cell r="S33">
            <v>10</v>
          </cell>
          <cell r="T33" t="str">
            <v>RECURSOS CORRIENTES</v>
          </cell>
          <cell r="U33">
            <v>6076000</v>
          </cell>
          <cell r="W33" t="str">
            <v>Selección abreviada.</v>
          </cell>
          <cell r="X33" t="str">
            <v>Prestación Servicios Profesionales</v>
          </cell>
          <cell r="Y33">
            <v>2</v>
          </cell>
          <cell r="AA33" t="e">
            <v>#REF!</v>
          </cell>
        </row>
        <row r="34">
          <cell r="E34">
            <v>28</v>
          </cell>
          <cell r="F34" t="str">
            <v>Vigencias Futuras - Prestar el Servicio Integral de Aseo y Cafetería para la sede del IDEAM Área Operativa 8.</v>
          </cell>
          <cell r="G34">
            <v>19</v>
          </cell>
          <cell r="H34" t="str">
            <v>Brindar soporte técnico, jurídico, administrativo y financiero al IDEAM</v>
          </cell>
          <cell r="I34" t="str">
            <v>FUNCIONAMIENTO NACION (REC 10-11)</v>
          </cell>
          <cell r="J34" t="str">
            <v>A</v>
          </cell>
          <cell r="K34">
            <v>2</v>
          </cell>
          <cell r="L34">
            <v>0</v>
          </cell>
          <cell r="M34">
            <v>4</v>
          </cell>
          <cell r="N34">
            <v>5</v>
          </cell>
          <cell r="O34">
            <v>8</v>
          </cell>
          <cell r="P34" t="str">
            <v>SERVICIO DE ASEO</v>
          </cell>
          <cell r="Q34" t="str">
            <v>Nación</v>
          </cell>
          <cell r="R34" t="str">
            <v>CSF</v>
          </cell>
          <cell r="S34">
            <v>10</v>
          </cell>
          <cell r="T34" t="str">
            <v>RECURSOS CORRIENTES</v>
          </cell>
          <cell r="U34">
            <v>3913000</v>
          </cell>
          <cell r="W34" t="str">
            <v>Selección abreviada.</v>
          </cell>
          <cell r="X34" t="str">
            <v>Prestación Servicios Profesionales</v>
          </cell>
          <cell r="Y34">
            <v>2</v>
          </cell>
          <cell r="AA34" t="e">
            <v>#REF!</v>
          </cell>
        </row>
        <row r="35">
          <cell r="E35">
            <v>29</v>
          </cell>
          <cell r="F35" t="str">
            <v>Vigencias Futuras - Prestar el Servicio Integral de Aseo y Cafetería para la sede del IDEAM Área Operativa 9.</v>
          </cell>
          <cell r="G35">
            <v>19</v>
          </cell>
          <cell r="H35" t="str">
            <v>Brindar soporte técnico, jurídico, administrativo y financiero al IDEAM</v>
          </cell>
          <cell r="I35" t="str">
            <v>FUNCIONAMIENTO NACION (REC 10-11)</v>
          </cell>
          <cell r="J35" t="str">
            <v>A</v>
          </cell>
          <cell r="K35">
            <v>2</v>
          </cell>
          <cell r="L35">
            <v>0</v>
          </cell>
          <cell r="M35">
            <v>4</v>
          </cell>
          <cell r="N35">
            <v>5</v>
          </cell>
          <cell r="O35">
            <v>8</v>
          </cell>
          <cell r="P35" t="str">
            <v>SERVICIO DE ASEO</v>
          </cell>
          <cell r="Q35" t="str">
            <v>Nación</v>
          </cell>
          <cell r="R35" t="str">
            <v>CSF</v>
          </cell>
          <cell r="S35">
            <v>10</v>
          </cell>
          <cell r="T35" t="str">
            <v>RECURSOS CORRIENTES</v>
          </cell>
          <cell r="U35">
            <v>5598000</v>
          </cell>
          <cell r="W35" t="str">
            <v>Selección abreviada.</v>
          </cell>
          <cell r="X35" t="str">
            <v>Prestación Servicios Profesionales</v>
          </cell>
          <cell r="Y35">
            <v>2</v>
          </cell>
          <cell r="AA35" t="e">
            <v>#REF!</v>
          </cell>
        </row>
        <row r="36">
          <cell r="E36">
            <v>30</v>
          </cell>
          <cell r="F36" t="str">
            <v>Vigencias Futuras - Prestar el Servicio Integral de Aseo y Cafetería para la sede del IDEAM Área Operativa 10.</v>
          </cell>
          <cell r="G36">
            <v>19</v>
          </cell>
          <cell r="H36" t="str">
            <v>Brindar soporte técnico, jurídico, administrativo y financiero al IDEAM</v>
          </cell>
          <cell r="I36" t="str">
            <v>FUNCIONAMIENTO NACION (REC 10-11)</v>
          </cell>
          <cell r="J36" t="str">
            <v>A</v>
          </cell>
          <cell r="K36">
            <v>2</v>
          </cell>
          <cell r="L36">
            <v>0</v>
          </cell>
          <cell r="M36">
            <v>4</v>
          </cell>
          <cell r="N36">
            <v>5</v>
          </cell>
          <cell r="O36">
            <v>8</v>
          </cell>
          <cell r="P36" t="str">
            <v>SERVICIO DE ASEO</v>
          </cell>
          <cell r="Q36" t="str">
            <v>Nación</v>
          </cell>
          <cell r="R36" t="str">
            <v>CSF</v>
          </cell>
          <cell r="S36">
            <v>10</v>
          </cell>
          <cell r="T36" t="str">
            <v>RECURSOS CORRIENTES</v>
          </cell>
          <cell r="U36">
            <v>4612000</v>
          </cell>
          <cell r="W36" t="str">
            <v>Selección abreviada.</v>
          </cell>
          <cell r="X36" t="str">
            <v>Prestación Servicios Profesionales</v>
          </cell>
          <cell r="Y36">
            <v>2</v>
          </cell>
          <cell r="AA36" t="e">
            <v>#REF!</v>
          </cell>
        </row>
        <row r="37">
          <cell r="E37">
            <v>31</v>
          </cell>
          <cell r="F37" t="str">
            <v>Vigencias Futuras - Prestar el Servicio Integral de Aseo y Cafetería para la sede del IDEAM Área Operativa 11.</v>
          </cell>
          <cell r="G37">
            <v>19</v>
          </cell>
          <cell r="H37" t="str">
            <v>Brindar soporte técnico, jurídico, administrativo y financiero al IDEAM</v>
          </cell>
          <cell r="I37" t="str">
            <v>FUNCIONAMIENTO NACION (REC 10-11)</v>
          </cell>
          <cell r="J37" t="str">
            <v>A</v>
          </cell>
          <cell r="K37">
            <v>2</v>
          </cell>
          <cell r="L37">
            <v>0</v>
          </cell>
          <cell r="M37">
            <v>4</v>
          </cell>
          <cell r="N37">
            <v>5</v>
          </cell>
          <cell r="O37">
            <v>8</v>
          </cell>
          <cell r="P37" t="str">
            <v>SERVICIO DE ASEO</v>
          </cell>
          <cell r="Q37" t="str">
            <v>Nación</v>
          </cell>
          <cell r="R37" t="str">
            <v>CSF</v>
          </cell>
          <cell r="S37">
            <v>10</v>
          </cell>
          <cell r="T37" t="str">
            <v>RECURSOS CORRIENTES</v>
          </cell>
          <cell r="U37">
            <v>79331000</v>
          </cell>
          <cell r="W37" t="str">
            <v>Selección abreviada.</v>
          </cell>
          <cell r="X37" t="str">
            <v>Prestación Servicios Profesionales</v>
          </cell>
          <cell r="Y37">
            <v>2</v>
          </cell>
          <cell r="AA37" t="e">
            <v>#REF!</v>
          </cell>
        </row>
        <row r="38">
          <cell r="E38">
            <v>32</v>
          </cell>
          <cell r="F38" t="str">
            <v xml:space="preserve">Vigencias futuras 2017 - prestar el servicio integral de vigilancia para las sedes del ideam en Bogotá D.C. a nivel nacional. </v>
          </cell>
          <cell r="G38">
            <v>19</v>
          </cell>
          <cell r="H38" t="str">
            <v>Brindar soporte técnico, jurídico, administrativo y financiero al IDEAM</v>
          </cell>
          <cell r="I38" t="str">
            <v>FUNCIONAMIENTO NACION (REC 10-11)</v>
          </cell>
          <cell r="J38" t="str">
            <v>A</v>
          </cell>
          <cell r="K38">
            <v>2</v>
          </cell>
          <cell r="L38">
            <v>0</v>
          </cell>
          <cell r="M38">
            <v>4</v>
          </cell>
          <cell r="N38">
            <v>5</v>
          </cell>
          <cell r="O38">
            <v>10</v>
          </cell>
          <cell r="P38" t="str">
            <v>SERVICIO DE SEGURIDAD Y VIGILANCIA</v>
          </cell>
          <cell r="Q38" t="str">
            <v>Nación</v>
          </cell>
          <cell r="R38" t="str">
            <v>CSF</v>
          </cell>
          <cell r="S38">
            <v>10</v>
          </cell>
          <cell r="T38" t="str">
            <v>RECURSOS CORRIENTES</v>
          </cell>
          <cell r="U38">
            <v>1270486400</v>
          </cell>
          <cell r="W38" t="str">
            <v>Selección abreviada.</v>
          </cell>
          <cell r="X38" t="str">
            <v>Prestación Servicios Profesionales</v>
          </cell>
          <cell r="Y38">
            <v>8</v>
          </cell>
          <cell r="AA38" t="e">
            <v>#REF!</v>
          </cell>
        </row>
        <row r="39">
          <cell r="E39">
            <v>33</v>
          </cell>
          <cell r="F39" t="str">
            <v>Vigencias futuras adición contrato 58 de 2016 Suministro de tiquetes para el transporte aéreo en rutas nacionales e internacionales a funcionarios y colaboradores del IDEAM - SUBATOURS</v>
          </cell>
          <cell r="G39">
            <v>19</v>
          </cell>
          <cell r="H39" t="str">
            <v>Brindar soporte técnico, jurídico, administrativo y financiero al IDEAM</v>
          </cell>
          <cell r="I39" t="str">
            <v>FUNCIONAMIENTO NACION (REC 10-11)</v>
          </cell>
          <cell r="J39" t="str">
            <v>A</v>
          </cell>
          <cell r="K39">
            <v>2</v>
          </cell>
          <cell r="L39">
            <v>0</v>
          </cell>
          <cell r="M39">
            <v>4</v>
          </cell>
          <cell r="N39">
            <v>11</v>
          </cell>
          <cell r="O39">
            <v>1</v>
          </cell>
          <cell r="P39" t="str">
            <v>VIATICOS Y GASTOS DE VIAJE AL EXTERIOR</v>
          </cell>
          <cell r="Q39" t="str">
            <v>Nación</v>
          </cell>
          <cell r="R39" t="str">
            <v>CSF</v>
          </cell>
          <cell r="S39">
            <v>10</v>
          </cell>
          <cell r="T39" t="str">
            <v>RECURSOS CORRIENTES</v>
          </cell>
          <cell r="U39">
            <v>4500000</v>
          </cell>
          <cell r="AA39" t="e">
            <v>#REF!</v>
          </cell>
        </row>
        <row r="40">
          <cell r="E40">
            <v>34</v>
          </cell>
          <cell r="F40" t="str">
            <v>Vigencias futuras adición contrato 58 de 2016 Suministro de tiquetes para el transporte aéreo en rutas nacionales e internacionales a funcionarios y colaboradores del IDEAM - SUBATOURS</v>
          </cell>
          <cell r="G40">
            <v>19</v>
          </cell>
          <cell r="H40" t="str">
            <v>Brindar soporte técnico, jurídico, administrativo y financiero al IDEAM</v>
          </cell>
          <cell r="I40" t="str">
            <v>FUNCIONAMIENTO NACION (REC 10-11)</v>
          </cell>
          <cell r="J40" t="str">
            <v>A</v>
          </cell>
          <cell r="K40">
            <v>2</v>
          </cell>
          <cell r="L40">
            <v>0</v>
          </cell>
          <cell r="M40">
            <v>4</v>
          </cell>
          <cell r="N40">
            <v>11</v>
          </cell>
          <cell r="O40">
            <v>2</v>
          </cell>
          <cell r="P40" t="str">
            <v>VIATICOS Y GASTOS DE VIAJE AL INTERIOR</v>
          </cell>
          <cell r="Q40" t="str">
            <v>Nación</v>
          </cell>
          <cell r="R40" t="str">
            <v>CSF</v>
          </cell>
          <cell r="S40">
            <v>10</v>
          </cell>
          <cell r="T40" t="str">
            <v>RECURSOS CORRIENTES</v>
          </cell>
          <cell r="U40">
            <v>126660419</v>
          </cell>
          <cell r="AA40" t="e">
            <v>#REF!</v>
          </cell>
        </row>
        <row r="41">
          <cell r="E41">
            <v>35</v>
          </cell>
          <cell r="F41" t="str">
            <v>vf 2017 Realizar las actividades necesarias para la grabación, edición, producción, animación, realización y entrega de archivos finalizados de los videos diarios del pronóstico del tiempo que requiere el IDEAM para informar al país sobre el estado del tiempo y los diferentes fenómenos de variabilidad climática que monitorea el instituto.</v>
          </cell>
          <cell r="G41">
            <v>17</v>
          </cell>
          <cell r="H41" t="str">
            <v>Información entregada a usuarios internos y externos para contribuir a la mitigación del riesgo.</v>
          </cell>
          <cell r="I41" t="str">
            <v>INVERSION NACION (REC 11)</v>
          </cell>
          <cell r="J41" t="str">
            <v>C</v>
          </cell>
          <cell r="K41">
            <v>3204</v>
          </cell>
          <cell r="L41">
            <v>900</v>
          </cell>
          <cell r="M41">
            <v>1</v>
          </cell>
          <cell r="P41" t="str">
            <v>FORTALECIMIENTO DE LA GESTIÓN DEL CONOCIMIENTO HIDROLÓGICO, METEOROLÓGICO, AMBIENTAL Y CLIMÁTICO</v>
          </cell>
          <cell r="Q41" t="str">
            <v>Nación</v>
          </cell>
          <cell r="R41" t="str">
            <v>CSF</v>
          </cell>
          <cell r="S41">
            <v>11</v>
          </cell>
          <cell r="T41" t="str">
            <v>OTROS RECURSOS DEL TESORO</v>
          </cell>
          <cell r="U41">
            <v>128999999</v>
          </cell>
          <cell r="AA41" t="str">
            <v/>
          </cell>
        </row>
        <row r="42">
          <cell r="E42">
            <v>36</v>
          </cell>
          <cell r="F42" t="str">
            <v>VF 2017 PARA LA INTERVENTORIA AL proyecto  “Construcción del laboratorio de calidad ambiental, y adecuación de las áreas del inmueble propiedad del IDEAM ubicado en la localidad de Puente Aranda en la ciudad de Bogotá.”</v>
          </cell>
          <cell r="G42">
            <v>16</v>
          </cell>
          <cell r="H42" t="str">
            <v>Construcción Fase II Laboratorio de Calidad Ambiental, adecuación y mantenimiento de las sedes</v>
          </cell>
          <cell r="I42" t="str">
            <v>INVERSION NACION (REC 11)</v>
          </cell>
          <cell r="J42" t="str">
            <v>C</v>
          </cell>
          <cell r="K42">
            <v>3204</v>
          </cell>
          <cell r="L42">
            <v>900</v>
          </cell>
          <cell r="M42">
            <v>1</v>
          </cell>
          <cell r="P42" t="str">
            <v>FORTALECIMIENTO DE LA GESTIÓN DEL CONOCIMIENTO HIDROLÓGICO, METEOROLÓGICO, AMBIENTAL Y CLIMÁTICO</v>
          </cell>
          <cell r="Q42" t="str">
            <v>Nación</v>
          </cell>
          <cell r="R42" t="str">
            <v>CSF</v>
          </cell>
          <cell r="S42">
            <v>11</v>
          </cell>
          <cell r="T42" t="str">
            <v>OTROS RECURSOS DEL TESORO</v>
          </cell>
          <cell r="U42">
            <v>386779577</v>
          </cell>
          <cell r="AA42" t="str">
            <v/>
          </cell>
        </row>
        <row r="43">
          <cell r="E43">
            <v>37</v>
          </cell>
          <cell r="F43" t="str">
            <v>VF 2017 PARA LA Construcción del laboratorio de calidad ambiental, y adecuación de las áreas del inmueble propiedad del IDEAM ubicado en la localidad de Puente Aranda en la ciudad de Bogotá.”</v>
          </cell>
          <cell r="G43">
            <v>16</v>
          </cell>
          <cell r="H43" t="str">
            <v>Construcción Fase II Laboratorio de Calidad Ambiental, adecuación y mantenimiento de las sedes</v>
          </cell>
          <cell r="I43" t="str">
            <v>INVERSION NACION (REC 11)</v>
          </cell>
          <cell r="J43" t="str">
            <v>C</v>
          </cell>
          <cell r="K43">
            <v>3204</v>
          </cell>
          <cell r="L43">
            <v>900</v>
          </cell>
          <cell r="M43">
            <v>1</v>
          </cell>
          <cell r="P43" t="str">
            <v>FORTALECIMIENTO DE LA GESTIÓN DEL CONOCIMIENTO HIDROLÓGICO, METEOROLÓGICO, AMBIENTAL Y CLIMÁTICO</v>
          </cell>
          <cell r="Q43" t="str">
            <v>Nación</v>
          </cell>
          <cell r="R43" t="str">
            <v>CSF</v>
          </cell>
          <cell r="S43">
            <v>11</v>
          </cell>
          <cell r="T43" t="str">
            <v>OTROS RECURSOS DEL TESORO</v>
          </cell>
          <cell r="U43">
            <v>2650443253</v>
          </cell>
          <cell r="AA43" t="str">
            <v/>
          </cell>
        </row>
        <row r="44">
          <cell r="E44">
            <v>38</v>
          </cell>
          <cell r="F44" t="str">
            <v>Apoyo a la supervisión de los contratos, estructuración técnica del trámite precontractual a cargo del Grupo de Servicios Administrativos, así como la proyección de actas de liquidación e informes finales de gestión.</v>
          </cell>
          <cell r="G44">
            <v>19</v>
          </cell>
          <cell r="H44" t="str">
            <v>Brindar soporte técnico, jurídico, administrativo y financiero al IDEAM</v>
          </cell>
          <cell r="I44" t="str">
            <v>FUNCIONAMIENTO NACION (REC 10-11)</v>
          </cell>
          <cell r="J44" t="str">
            <v>A</v>
          </cell>
          <cell r="K44">
            <v>1</v>
          </cell>
          <cell r="L44">
            <v>0</v>
          </cell>
          <cell r="M44">
            <v>2</v>
          </cell>
          <cell r="N44">
            <v>12</v>
          </cell>
          <cell r="P44" t="str">
            <v>HONORARIOS</v>
          </cell>
          <cell r="Q44" t="str">
            <v>Nación</v>
          </cell>
          <cell r="R44" t="str">
            <v>CSF</v>
          </cell>
          <cell r="S44">
            <v>10</v>
          </cell>
          <cell r="T44" t="str">
            <v>RECURSOS CORRIENTES</v>
          </cell>
          <cell r="U44">
            <v>35591116</v>
          </cell>
          <cell r="V44" t="str">
            <v xml:space="preserve">SANDRA PATRICIA RICARDO </v>
          </cell>
          <cell r="W44" t="str">
            <v>Contratación directa.</v>
          </cell>
          <cell r="X44" t="str">
            <v>Prestación Servicios Profesionales</v>
          </cell>
          <cell r="Y44">
            <v>11</v>
          </cell>
          <cell r="AA44" t="str">
            <v/>
          </cell>
        </row>
        <row r="45">
          <cell r="E45">
            <v>39</v>
          </cell>
          <cell r="F45" t="str">
            <v>Prestar los servicios profesionales para apoyar técnicamente al Grupo de Servicios Administrativos en la supervisión del contrato No. 388 de 2016, cuyo objeto es "realizar la interventoria técnica, administrativa y financiera para la construcción del laboratorio de calidad ambiental y adecuaciones del inmueble propiedad del IDEAM, ubicado en la localidad de Puente Aranda en la ciudad de Bogotá</v>
          </cell>
          <cell r="G45">
            <v>16</v>
          </cell>
          <cell r="H45" t="str">
            <v>Construcción Fase II Laboratorio de Calidad Ambiental, adecuación y mantenimiento de las sedes</v>
          </cell>
          <cell r="I45" t="str">
            <v>INVERSION PROPIOS (REC 21)</v>
          </cell>
          <cell r="J45" t="str">
            <v>C</v>
          </cell>
          <cell r="K45">
            <v>3204</v>
          </cell>
          <cell r="L45">
            <v>900</v>
          </cell>
          <cell r="M45">
            <v>1</v>
          </cell>
          <cell r="P45" t="str">
            <v>FORTALECIMIENTO DE LA GESTIÓN DEL CONOCIMIENTO HIDROLÓGICO, METEOROLÓGICO, AMBIENTAL Y CLIMÁTICO</v>
          </cell>
          <cell r="Q45" t="str">
            <v>Propios</v>
          </cell>
          <cell r="R45" t="str">
            <v>CSF</v>
          </cell>
          <cell r="S45">
            <v>21</v>
          </cell>
          <cell r="T45" t="str">
            <v>OTROS RECURSOS DE TESORERIA</v>
          </cell>
          <cell r="U45">
            <v>80701833</v>
          </cell>
          <cell r="V45" t="str">
            <v>RICARDO HERNANDEZ</v>
          </cell>
          <cell r="W45" t="str">
            <v>Contratación directa.</v>
          </cell>
          <cell r="X45" t="str">
            <v>Prestación Servicios Profesionales</v>
          </cell>
          <cell r="Y45">
            <v>11</v>
          </cell>
          <cell r="AA45" t="str">
            <v/>
          </cell>
        </row>
        <row r="46">
          <cell r="E46">
            <v>40</v>
          </cell>
          <cell r="F46" t="str">
            <v>Prestar los servicios operativos en el manejo de inventarios y almacén, del Grupo de Servicios Administrativos.</v>
          </cell>
          <cell r="G46">
            <v>19</v>
          </cell>
          <cell r="H46" t="str">
            <v>Brindar soporte técnico, jurídico, administrativo y financiero al IDEAM</v>
          </cell>
          <cell r="I46" t="str">
            <v>FUNCIONAMIENTO NACION (REC 10-11)</v>
          </cell>
          <cell r="J46" t="str">
            <v>A</v>
          </cell>
          <cell r="K46">
            <v>1</v>
          </cell>
          <cell r="L46">
            <v>0</v>
          </cell>
          <cell r="M46">
            <v>2</v>
          </cell>
          <cell r="N46">
            <v>14</v>
          </cell>
          <cell r="P46" t="str">
            <v>REMUNERACION SERVICIOS TECNICOS</v>
          </cell>
          <cell r="Q46" t="str">
            <v>Nación</v>
          </cell>
          <cell r="R46" t="str">
            <v>CSF</v>
          </cell>
          <cell r="S46">
            <v>10</v>
          </cell>
          <cell r="T46" t="str">
            <v>RECURSOS CORRIENTES</v>
          </cell>
          <cell r="U46">
            <v>18073802</v>
          </cell>
          <cell r="V46" t="str">
            <v>LIBIA JANETH SANCERH</v>
          </cell>
          <cell r="W46" t="str">
            <v>Contratación directa.</v>
          </cell>
          <cell r="X46" t="str">
            <v>Prestación Servicios Profesionales</v>
          </cell>
          <cell r="Y46">
            <v>11</v>
          </cell>
          <cell r="AA46" t="str">
            <v/>
          </cell>
        </row>
        <row r="47">
          <cell r="E47">
            <v>41</v>
          </cell>
          <cell r="F47" t="str">
            <v>Prestar los servicios operativos en el manejo de inventarios y almacén, del Grupo de Servicios Administrativos.</v>
          </cell>
          <cell r="G47">
            <v>19</v>
          </cell>
          <cell r="H47" t="str">
            <v>Brindar soporte técnico, jurídico, administrativo y financiero al IDEAM</v>
          </cell>
          <cell r="I47" t="str">
            <v>FUNCIONAMIENTO NACION (REC 10-11)</v>
          </cell>
          <cell r="J47" t="str">
            <v>A</v>
          </cell>
          <cell r="K47">
            <v>1</v>
          </cell>
          <cell r="L47">
            <v>0</v>
          </cell>
          <cell r="M47">
            <v>2</v>
          </cell>
          <cell r="N47">
            <v>14</v>
          </cell>
          <cell r="P47" t="str">
            <v>REMUNERACION SERVICIOS TECNICOS</v>
          </cell>
          <cell r="Q47" t="str">
            <v>Nación</v>
          </cell>
          <cell r="R47" t="str">
            <v>CSF</v>
          </cell>
          <cell r="S47">
            <v>10</v>
          </cell>
          <cell r="T47" t="str">
            <v>RECURSOS CORRIENTES</v>
          </cell>
          <cell r="U47">
            <v>18073802</v>
          </cell>
          <cell r="V47" t="str">
            <v>DAVID LOPEZ</v>
          </cell>
          <cell r="W47" t="str">
            <v>Contratación directa.</v>
          </cell>
          <cell r="X47" t="str">
            <v>Prestación Servicios Profesionales</v>
          </cell>
          <cell r="Y47">
            <v>11</v>
          </cell>
          <cell r="AA47" t="str">
            <v/>
          </cell>
        </row>
        <row r="48">
          <cell r="E48">
            <v>42</v>
          </cell>
          <cell r="F48" t="str">
            <v>Prestar los servicios profesionales para el acompañamiento técnico a la Secretaria General, de los contratos que célebre la entidad relacionados con la infraestructura de los recursos físicos.</v>
          </cell>
          <cell r="G48">
            <v>19</v>
          </cell>
          <cell r="H48" t="str">
            <v>Brindar soporte técnico, jurídico, administrativo y financiero al IDEAM</v>
          </cell>
          <cell r="I48" t="str">
            <v>FUNCIONAMIENTO NACION (REC 10-11)</v>
          </cell>
          <cell r="J48" t="str">
            <v>A</v>
          </cell>
          <cell r="K48">
            <v>1</v>
          </cell>
          <cell r="L48">
            <v>0</v>
          </cell>
          <cell r="M48">
            <v>2</v>
          </cell>
          <cell r="N48">
            <v>12</v>
          </cell>
          <cell r="P48" t="str">
            <v>HONORARIOS</v>
          </cell>
          <cell r="Q48" t="str">
            <v>Nación</v>
          </cell>
          <cell r="R48" t="str">
            <v>CSF</v>
          </cell>
          <cell r="S48">
            <v>10</v>
          </cell>
          <cell r="T48" t="str">
            <v>RECURSOS CORRIENTES</v>
          </cell>
          <cell r="U48">
            <v>57958400</v>
          </cell>
          <cell r="V48" t="str">
            <v>DIEGO HERNANDEZ</v>
          </cell>
          <cell r="W48" t="str">
            <v>Contratación directa.</v>
          </cell>
          <cell r="X48" t="str">
            <v>Prestación Servicios Profesionales</v>
          </cell>
          <cell r="Y48">
            <v>11</v>
          </cell>
          <cell r="AA48" t="str">
            <v/>
          </cell>
        </row>
        <row r="49">
          <cell r="E49">
            <v>43</v>
          </cell>
          <cell r="F49" t="str">
            <v>Prestar los servicios en el Grupo de Servicios Administrativos en temas relacionados con el programa de seguros generales del IDEAM.</v>
          </cell>
          <cell r="G49">
            <v>19</v>
          </cell>
          <cell r="H49" t="str">
            <v>Brindar soporte técnico, jurídico, administrativo y financiero al IDEAM</v>
          </cell>
          <cell r="I49" t="str">
            <v>FUNCIONAMIENTO NACION (REC 10-11)</v>
          </cell>
          <cell r="J49" t="str">
            <v>A</v>
          </cell>
          <cell r="K49">
            <v>1</v>
          </cell>
          <cell r="L49">
            <v>0</v>
          </cell>
          <cell r="M49">
            <v>2</v>
          </cell>
          <cell r="N49">
            <v>14</v>
          </cell>
          <cell r="P49" t="str">
            <v>REMUNERACION SERVICIOS TECNICOS</v>
          </cell>
          <cell r="Q49" t="str">
            <v>Nación</v>
          </cell>
          <cell r="R49" t="str">
            <v>CSF</v>
          </cell>
          <cell r="S49">
            <v>10</v>
          </cell>
          <cell r="T49" t="str">
            <v>RECURSOS CORRIENTES</v>
          </cell>
          <cell r="U49">
            <v>27109412</v>
          </cell>
          <cell r="V49" t="str">
            <v>CESAR PRIETO</v>
          </cell>
          <cell r="W49" t="str">
            <v>Contratación directa.</v>
          </cell>
          <cell r="X49" t="str">
            <v>Prestación Servicios Profesionales</v>
          </cell>
          <cell r="Y49">
            <v>11</v>
          </cell>
          <cell r="AA49" t="str">
            <v/>
          </cell>
        </row>
        <row r="50">
          <cell r="E50">
            <v>44</v>
          </cell>
          <cell r="F50" t="str">
            <v>Prestar los servicios profesionales para la verificación jurídica y elaboración de los documentos jurídicos de las actuaciones administrativas asignadas al Grupo de servicios administrativos, así como el apoyo jurídico y elaboración de documentos en la etapa precontractual de los procesos de contratación del grupo.</v>
          </cell>
          <cell r="G50">
            <v>19</v>
          </cell>
          <cell r="H50" t="str">
            <v>Brindar soporte técnico, jurídico, administrativo y financiero al IDEAM</v>
          </cell>
          <cell r="I50" t="str">
            <v>FUNCIONAMIENTO NACION (REC 10-11)</v>
          </cell>
          <cell r="J50" t="str">
            <v>A</v>
          </cell>
          <cell r="K50">
            <v>1</v>
          </cell>
          <cell r="L50">
            <v>0</v>
          </cell>
          <cell r="M50">
            <v>2</v>
          </cell>
          <cell r="N50">
            <v>12</v>
          </cell>
          <cell r="P50" t="str">
            <v>HONORARIOS</v>
          </cell>
          <cell r="Q50" t="str">
            <v>Nación</v>
          </cell>
          <cell r="R50" t="str">
            <v>CSF</v>
          </cell>
          <cell r="S50">
            <v>10</v>
          </cell>
          <cell r="T50" t="str">
            <v>RECURSOS CORRIENTES</v>
          </cell>
          <cell r="U50">
            <v>57000000</v>
          </cell>
          <cell r="V50" t="str">
            <v>LUIS CAICEDO</v>
          </cell>
          <cell r="W50" t="str">
            <v>Contratación directa.</v>
          </cell>
          <cell r="X50" t="str">
            <v>Prestación Servicios Profesionales</v>
          </cell>
          <cell r="Y50">
            <v>11</v>
          </cell>
          <cell r="AA50" t="str">
            <v/>
          </cell>
        </row>
        <row r="51">
          <cell r="E51">
            <v>45</v>
          </cell>
          <cell r="F51" t="str">
            <v>Prestar los servicios profesionales para la estructuración técnica del trámite precontractual a cargo del Grupo de Servicios Administrativos y la actualización y seguimiento de los procedimientos, metas y planes de mejoramiento.</v>
          </cell>
          <cell r="G51">
            <v>19</v>
          </cell>
          <cell r="H51" t="str">
            <v>Brindar soporte técnico, jurídico, administrativo y financiero al IDEAM</v>
          </cell>
          <cell r="I51" t="str">
            <v>FUNCIONAMIENTO NACION (REC 10-11)</v>
          </cell>
          <cell r="J51" t="str">
            <v>A</v>
          </cell>
          <cell r="K51">
            <v>1</v>
          </cell>
          <cell r="L51">
            <v>0</v>
          </cell>
          <cell r="M51">
            <v>2</v>
          </cell>
          <cell r="N51">
            <v>12</v>
          </cell>
          <cell r="P51" t="str">
            <v>HONORARIOS</v>
          </cell>
          <cell r="Q51" t="str">
            <v>Nación</v>
          </cell>
          <cell r="R51" t="str">
            <v>CSF</v>
          </cell>
          <cell r="S51">
            <v>10</v>
          </cell>
          <cell r="T51" t="str">
            <v>RECURSOS CORRIENTES</v>
          </cell>
          <cell r="U51">
            <v>37600000</v>
          </cell>
          <cell r="V51" t="str">
            <v>WALTER PERILLA</v>
          </cell>
          <cell r="W51" t="str">
            <v>Contratación directa.</v>
          </cell>
          <cell r="X51" t="str">
            <v>Prestación Servicios Profesionales</v>
          </cell>
          <cell r="Y51">
            <v>11</v>
          </cell>
          <cell r="AA51" t="str">
            <v/>
          </cell>
        </row>
        <row r="52">
          <cell r="E52">
            <v>46</v>
          </cell>
          <cell r="F52" t="str">
            <v>Compraventa de muebles tipo sofacama para las oficinas del IDEAM en los aeropuertos del país</v>
          </cell>
          <cell r="G52">
            <v>19</v>
          </cell>
          <cell r="H52" t="str">
            <v>Brindar soporte técnico, jurídico, administrativo y financiero al IDEAM</v>
          </cell>
          <cell r="I52" t="str">
            <v>FUNCIONAMIENTO NACION (REC 10-11)</v>
          </cell>
          <cell r="J52" t="str">
            <v>A</v>
          </cell>
          <cell r="K52">
            <v>2</v>
          </cell>
          <cell r="L52">
            <v>0</v>
          </cell>
          <cell r="M52">
            <v>4</v>
          </cell>
          <cell r="N52">
            <v>2</v>
          </cell>
          <cell r="O52">
            <v>2</v>
          </cell>
          <cell r="P52" t="str">
            <v>MOBILIARIO Y ENSERES</v>
          </cell>
          <cell r="Q52" t="str">
            <v>Nación</v>
          </cell>
          <cell r="R52" t="str">
            <v>CSF</v>
          </cell>
          <cell r="S52">
            <v>10</v>
          </cell>
          <cell r="T52" t="str">
            <v>RECURSOS CORRIENTES</v>
          </cell>
          <cell r="U52">
            <v>19000000</v>
          </cell>
          <cell r="W52" t="str">
            <v>Mìnima Cuantìa</v>
          </cell>
          <cell r="X52" t="str">
            <v>Compra</v>
          </cell>
          <cell r="Y52">
            <v>1</v>
          </cell>
          <cell r="AA52" t="str">
            <v/>
          </cell>
        </row>
        <row r="53">
          <cell r="E53">
            <v>47</v>
          </cell>
          <cell r="F53" t="str">
            <v xml:space="preserve">Contratar los seguros obligatorios "SOAT" para el parque automotor de propiedad y de aquellos por los cuales es legalmente responsable el instituto. </v>
          </cell>
          <cell r="G53">
            <v>19</v>
          </cell>
          <cell r="H53" t="str">
            <v>Brindar soporte técnico, jurídico, administrativo y financiero al IDEAM</v>
          </cell>
          <cell r="I53" t="str">
            <v>FUNCIONAMIENTO NACION (REC 10-11)</v>
          </cell>
          <cell r="J53" t="str">
            <v>A</v>
          </cell>
          <cell r="K53">
            <v>2</v>
          </cell>
          <cell r="L53">
            <v>0</v>
          </cell>
          <cell r="M53">
            <v>4</v>
          </cell>
          <cell r="N53">
            <v>9</v>
          </cell>
          <cell r="O53">
            <v>11</v>
          </cell>
          <cell r="P53" t="str">
            <v>SEGUROS GENERALES</v>
          </cell>
          <cell r="Q53" t="str">
            <v>Nación</v>
          </cell>
          <cell r="R53" t="str">
            <v>CSF</v>
          </cell>
          <cell r="S53">
            <v>10</v>
          </cell>
          <cell r="T53" t="str">
            <v>RECURSOS CORRIENTES</v>
          </cell>
          <cell r="U53">
            <v>6500000</v>
          </cell>
          <cell r="W53" t="str">
            <v>Selección abreviada.</v>
          </cell>
          <cell r="X53" t="str">
            <v>Compra</v>
          </cell>
          <cell r="Y53">
            <v>1</v>
          </cell>
          <cell r="AA53" t="str">
            <v/>
          </cell>
        </row>
        <row r="54">
          <cell r="E54">
            <v>48</v>
          </cell>
          <cell r="F54" t="str">
            <v>Suministro de combustibles para los vehículos del IDEAM Bogotá.</v>
          </cell>
          <cell r="G54">
            <v>19</v>
          </cell>
          <cell r="H54" t="str">
            <v>Brindar soporte técnico, jurídico, administrativo y financiero al IDEAM</v>
          </cell>
          <cell r="I54" t="str">
            <v>FUNCIONAMIENTO NACION (REC 10-11)</v>
          </cell>
          <cell r="J54" t="str">
            <v>A</v>
          </cell>
          <cell r="K54">
            <v>2</v>
          </cell>
          <cell r="L54">
            <v>0</v>
          </cell>
          <cell r="M54">
            <v>4</v>
          </cell>
          <cell r="N54">
            <v>4</v>
          </cell>
          <cell r="O54">
            <v>1</v>
          </cell>
          <cell r="P54" t="str">
            <v>COMBUSTIBLE Y LUBRICANTES</v>
          </cell>
          <cell r="Q54" t="str">
            <v>Nación</v>
          </cell>
          <cell r="R54" t="str">
            <v>CSF</v>
          </cell>
          <cell r="S54">
            <v>10</v>
          </cell>
          <cell r="T54" t="str">
            <v>RECURSOS CORRIENTES</v>
          </cell>
          <cell r="U54">
            <v>34000000</v>
          </cell>
          <cell r="W54" t="str">
            <v>Selección abreviada.</v>
          </cell>
          <cell r="X54" t="str">
            <v>Compra</v>
          </cell>
          <cell r="Y54">
            <v>11</v>
          </cell>
          <cell r="AA54" t="e">
            <v>#REF!</v>
          </cell>
        </row>
        <row r="55">
          <cell r="E55">
            <v>49</v>
          </cell>
          <cell r="F55" t="str">
            <v>Prestar el servicio de mantenimiento preventivo y eventualmente correctivo de los vehículos de propiedad del IDEAM ubicados en  la sede principal , Calle 25D No. 96B-70 de la ciudad de Bogotá</v>
          </cell>
          <cell r="G55">
            <v>19</v>
          </cell>
          <cell r="H55" t="str">
            <v>Brindar soporte técnico, jurídico, administrativo y financiero al IDEAM</v>
          </cell>
          <cell r="I55" t="str">
            <v>FUNCIONAMIENTO NACION (REC 10-11)</v>
          </cell>
          <cell r="J55" t="str">
            <v>A</v>
          </cell>
          <cell r="K55">
            <v>2</v>
          </cell>
          <cell r="L55">
            <v>0</v>
          </cell>
          <cell r="M55">
            <v>4</v>
          </cell>
          <cell r="N55">
            <v>5</v>
          </cell>
          <cell r="O55">
            <v>6</v>
          </cell>
          <cell r="P55" t="str">
            <v>MANTENIMIENTO EQUIPO DE NAVEGACION Y TRANSPORTE</v>
          </cell>
          <cell r="Q55" t="str">
            <v>Nación</v>
          </cell>
          <cell r="R55" t="str">
            <v>CSF</v>
          </cell>
          <cell r="S55" t="str">
            <v>10</v>
          </cell>
          <cell r="T55" t="str">
            <v>RECURSOS CORRIENTES</v>
          </cell>
          <cell r="U55">
            <v>30000000</v>
          </cell>
          <cell r="W55" t="str">
            <v>Selección abreviada.</v>
          </cell>
          <cell r="X55" t="str">
            <v>Prestación Servicios Profesionales</v>
          </cell>
          <cell r="Y55">
            <v>11</v>
          </cell>
          <cell r="AA55" t="e">
            <v>#REF!</v>
          </cell>
        </row>
        <row r="56">
          <cell r="E56">
            <v>50</v>
          </cell>
          <cell r="F56" t="str">
            <v>Realizar la publicación de actos administrativos y avisos que de conformidad con el ordenamiento jurídico requieren de su publicación en el diario oficial, por el sistema de precios unitarios fijos.</v>
          </cell>
          <cell r="G56">
            <v>19</v>
          </cell>
          <cell r="H56" t="str">
            <v>Brindar soporte técnico, jurídico, administrativo y financiero al IDEAM</v>
          </cell>
          <cell r="I56" t="str">
            <v>FUNCIONAMIENTO NACION (REC 10-11)</v>
          </cell>
          <cell r="J56" t="str">
            <v>A</v>
          </cell>
          <cell r="K56">
            <v>2</v>
          </cell>
          <cell r="L56">
            <v>0</v>
          </cell>
          <cell r="M56">
            <v>4</v>
          </cell>
          <cell r="N56">
            <v>7</v>
          </cell>
          <cell r="O56">
            <v>6</v>
          </cell>
          <cell r="P56" t="str">
            <v>OTROS GASTOS POR IMPRESOS Y PUBLICACIONES</v>
          </cell>
          <cell r="Q56" t="str">
            <v>Nación</v>
          </cell>
          <cell r="R56" t="str">
            <v>CSF</v>
          </cell>
          <cell r="S56">
            <v>10</v>
          </cell>
          <cell r="T56" t="str">
            <v>RECURSOS CORRIENTES</v>
          </cell>
          <cell r="U56">
            <v>3800000</v>
          </cell>
          <cell r="W56" t="str">
            <v>Selección abreviada.</v>
          </cell>
          <cell r="X56" t="str">
            <v>Prestación Servicios Profesionales</v>
          </cell>
          <cell r="Y56">
            <v>11</v>
          </cell>
          <cell r="AA56" t="e">
            <v>#REF!</v>
          </cell>
        </row>
        <row r="57">
          <cell r="E57">
            <v>51</v>
          </cell>
          <cell r="F57" t="str">
            <v>Prestar el servicio de mantenimiento preventivo y eventualmente correctivo al sistema de extraccion de baños, con suministro de bolsa de repuestos, ubicado en la sede principal del IDEAM, calle 25D No. 96B-70 de la ciudad de Bogotá</v>
          </cell>
          <cell r="G57">
            <v>19</v>
          </cell>
          <cell r="H57" t="str">
            <v>Brindar soporte técnico, jurídico, administrativo y financiero al IDEAM</v>
          </cell>
          <cell r="I57" t="str">
            <v>FUNCIONAMIENTO PROPIOS (20)</v>
          </cell>
          <cell r="J57" t="str">
            <v>A</v>
          </cell>
          <cell r="K57">
            <v>2</v>
          </cell>
          <cell r="L57">
            <v>0</v>
          </cell>
          <cell r="M57">
            <v>4</v>
          </cell>
          <cell r="N57">
            <v>5</v>
          </cell>
          <cell r="O57">
            <v>1</v>
          </cell>
          <cell r="P57" t="str">
            <v>MANTENIMIENTO DE BIENES INMUEBLES</v>
          </cell>
          <cell r="Q57" t="str">
            <v>Propios</v>
          </cell>
          <cell r="R57" t="str">
            <v>CSF</v>
          </cell>
          <cell r="S57">
            <v>20</v>
          </cell>
          <cell r="T57" t="str">
            <v>INGRESOS CORRIENTES</v>
          </cell>
          <cell r="U57">
            <v>3000000</v>
          </cell>
          <cell r="W57" t="str">
            <v>Mìnima Cuantìa</v>
          </cell>
          <cell r="X57" t="str">
            <v>Prestación Servicios Profesionales</v>
          </cell>
          <cell r="Y57">
            <v>8</v>
          </cell>
          <cell r="AA57" t="e">
            <v>#REF!</v>
          </cell>
        </row>
        <row r="58">
          <cell r="E58">
            <v>52</v>
          </cell>
          <cell r="F58" t="str">
            <v>Prestar el servicio de mantenimiento preventivo y eventualmente correctivo con suministro de repuestos a los Sistemas de detección y extinción de incendios ubicados en la sede principal del IDEAM, calle 25D No. 96B-70 de la ciudad de Bogotá</v>
          </cell>
          <cell r="G58">
            <v>19</v>
          </cell>
          <cell r="H58" t="str">
            <v>Brindar soporte técnico, jurídico, administrativo y financiero al IDEAM</v>
          </cell>
          <cell r="I58" t="str">
            <v>FUNCIONAMIENTO NACION (REC 10-11)</v>
          </cell>
          <cell r="J58" t="str">
            <v>A</v>
          </cell>
          <cell r="K58">
            <v>2</v>
          </cell>
          <cell r="L58">
            <v>0</v>
          </cell>
          <cell r="M58">
            <v>4</v>
          </cell>
          <cell r="N58">
            <v>5</v>
          </cell>
          <cell r="O58">
            <v>1</v>
          </cell>
          <cell r="P58" t="str">
            <v>MANTENIMIENTO DE BIENES INMUEBLES</v>
          </cell>
          <cell r="Q58" t="str">
            <v>Nación</v>
          </cell>
          <cell r="R58" t="str">
            <v>CSF</v>
          </cell>
          <cell r="S58" t="str">
            <v>10</v>
          </cell>
          <cell r="T58" t="str">
            <v>RECURSOS CORRIENTES</v>
          </cell>
          <cell r="U58">
            <v>16000000</v>
          </cell>
          <cell r="W58" t="str">
            <v>Mìnima Cuantìa</v>
          </cell>
          <cell r="X58" t="str">
            <v>Prestación Servicios Profesionales</v>
          </cell>
          <cell r="Y58">
            <v>8</v>
          </cell>
          <cell r="AA58" t="e">
            <v>#REF!</v>
          </cell>
        </row>
        <row r="59">
          <cell r="E59">
            <v>53</v>
          </cell>
          <cell r="F59" t="str">
            <v>Adición y prorroga al Contrato No. 296 de 2015 por medio del cual se contrataron los seguros que amparan los intereses patrimoniales actuales y futuros, así como los bienes de propiedad del IDEAM, que estén bajo su responsabilidad y custodia, y aquellos que sean adquiridos para desarrollar las funciones inherentes a su actividad y cualquier otra póliza de seguros que requiera la entidad en el desarrollo de su actividad.</v>
          </cell>
          <cell r="G59">
            <v>19</v>
          </cell>
          <cell r="H59" t="str">
            <v>Brindar soporte técnico, jurídico, administrativo y financiero al IDEAM</v>
          </cell>
          <cell r="I59" t="str">
            <v>FUNCIONAMIENTO NACION (REC 10-11)</v>
          </cell>
          <cell r="J59" t="str">
            <v>A</v>
          </cell>
          <cell r="K59">
            <v>2</v>
          </cell>
          <cell r="L59">
            <v>0</v>
          </cell>
          <cell r="M59">
            <v>4</v>
          </cell>
          <cell r="N59">
            <v>9</v>
          </cell>
          <cell r="O59">
            <v>11</v>
          </cell>
          <cell r="P59" t="str">
            <v>SEGUROS GENERALES</v>
          </cell>
          <cell r="Q59" t="str">
            <v>Nación</v>
          </cell>
          <cell r="R59" t="str">
            <v>CSF</v>
          </cell>
          <cell r="S59">
            <v>10</v>
          </cell>
          <cell r="T59" t="str">
            <v>RECURSOS CORRIENTES</v>
          </cell>
          <cell r="U59">
            <v>600000000</v>
          </cell>
          <cell r="W59" t="str">
            <v>Licitación pública.</v>
          </cell>
          <cell r="X59" t="str">
            <v>Compra</v>
          </cell>
          <cell r="Y59">
            <v>5</v>
          </cell>
          <cell r="AA59" t="e">
            <v>#REF!</v>
          </cell>
        </row>
        <row r="60">
          <cell r="E60">
            <v>54</v>
          </cell>
          <cell r="F60" t="str">
            <v>Prestar el servicio de mantenimiento preventivo y eventualmente correctivo con suministro de bolsa de repuestos a la red contra incendio ubicada en la sede principal del IDEAM, calle 25D No. 96B-70 de la ciudad de Bogotá</v>
          </cell>
          <cell r="G60">
            <v>19</v>
          </cell>
          <cell r="H60" t="str">
            <v>Brindar soporte técnico, jurídico, administrativo y financiero al IDEAM</v>
          </cell>
          <cell r="I60" t="str">
            <v>FUNCIONAMIENTO NACION (REC 10-11)</v>
          </cell>
          <cell r="J60" t="str">
            <v>A</v>
          </cell>
          <cell r="K60">
            <v>2</v>
          </cell>
          <cell r="L60">
            <v>0</v>
          </cell>
          <cell r="M60">
            <v>4</v>
          </cell>
          <cell r="N60">
            <v>5</v>
          </cell>
          <cell r="O60">
            <v>1</v>
          </cell>
          <cell r="P60" t="str">
            <v>MANTENIMIENTO DE BIENES INMUEBLES</v>
          </cell>
          <cell r="Q60" t="str">
            <v>Nación</v>
          </cell>
          <cell r="R60" t="str">
            <v>CSF</v>
          </cell>
          <cell r="S60" t="str">
            <v>10</v>
          </cell>
          <cell r="T60" t="str">
            <v>RECURSOS CORRIENTES</v>
          </cell>
          <cell r="U60">
            <v>10000000</v>
          </cell>
          <cell r="W60" t="str">
            <v>Mìnima Cuantìa</v>
          </cell>
          <cell r="X60" t="str">
            <v>Prestación Servicios Profesionales</v>
          </cell>
          <cell r="Y60">
            <v>8</v>
          </cell>
          <cell r="AA60" t="str">
            <v/>
          </cell>
        </row>
        <row r="61">
          <cell r="E61">
            <v>55</v>
          </cell>
          <cell r="F61" t="str">
            <v xml:space="preserve">Prestar el servicio de mantenimiento  incluido repuestos de los ascensores ubicados en la sede principal del IDEAM en la ciudad de Bogotá D.C. </v>
          </cell>
          <cell r="G61">
            <v>19</v>
          </cell>
          <cell r="H61" t="str">
            <v>Brindar soporte técnico, jurídico, administrativo y financiero al IDEAM</v>
          </cell>
          <cell r="I61" t="str">
            <v>FUNCIONAMIENTO NACION (REC 10-11)</v>
          </cell>
          <cell r="J61" t="str">
            <v>A</v>
          </cell>
          <cell r="K61">
            <v>2</v>
          </cell>
          <cell r="L61">
            <v>0</v>
          </cell>
          <cell r="M61">
            <v>4</v>
          </cell>
          <cell r="N61">
            <v>5</v>
          </cell>
          <cell r="O61">
            <v>1</v>
          </cell>
          <cell r="P61" t="str">
            <v>MANTENIMIENTO DE BIENES INMUEBLES</v>
          </cell>
          <cell r="Q61" t="str">
            <v>Nación</v>
          </cell>
          <cell r="R61" t="str">
            <v>CSF</v>
          </cell>
          <cell r="S61" t="str">
            <v>10</v>
          </cell>
          <cell r="T61" t="str">
            <v>RECURSOS CORRIENTES</v>
          </cell>
          <cell r="U61">
            <v>17000000</v>
          </cell>
          <cell r="W61" t="str">
            <v>Mìnima Cuantìa</v>
          </cell>
          <cell r="X61" t="str">
            <v>Prestación Servicios Profesionales</v>
          </cell>
          <cell r="Y61">
            <v>8</v>
          </cell>
          <cell r="AA61" t="e">
            <v>#REF!</v>
          </cell>
        </row>
        <row r="62">
          <cell r="E62">
            <v>56</v>
          </cell>
          <cell r="F62" t="str">
            <v>Realizar la reconstrucción y arreglo de la red interna de acueducto del inmueble donde funciona el Área Operativa No. 3 Villavicencio.</v>
          </cell>
          <cell r="G62">
            <v>19</v>
          </cell>
          <cell r="H62" t="str">
            <v>Brindar soporte técnico, jurídico, administrativo y financiero al IDEAM</v>
          </cell>
          <cell r="I62" t="str">
            <v>FUNCIONAMIENTO NACION (REC 10-11)</v>
          </cell>
          <cell r="J62" t="str">
            <v>A</v>
          </cell>
          <cell r="K62">
            <v>2</v>
          </cell>
          <cell r="L62">
            <v>0</v>
          </cell>
          <cell r="M62">
            <v>4</v>
          </cell>
          <cell r="N62">
            <v>5</v>
          </cell>
          <cell r="O62">
            <v>1</v>
          </cell>
          <cell r="P62" t="str">
            <v>MANTENIMIENTO DE BIENES INMUEBLES</v>
          </cell>
          <cell r="Q62" t="str">
            <v>Nación</v>
          </cell>
          <cell r="R62" t="str">
            <v>CSF</v>
          </cell>
          <cell r="S62" t="str">
            <v>10</v>
          </cell>
          <cell r="T62" t="str">
            <v>RECURSOS CORRIENTES</v>
          </cell>
          <cell r="U62">
            <v>5000000</v>
          </cell>
          <cell r="W62" t="str">
            <v>Mìnima Cuantìa</v>
          </cell>
          <cell r="X62" t="str">
            <v>Prestación Servicios Profesionales</v>
          </cell>
          <cell r="Y62">
            <v>1</v>
          </cell>
          <cell r="AA62" t="e">
            <v>#REF!</v>
          </cell>
        </row>
        <row r="63">
          <cell r="E63">
            <v>57</v>
          </cell>
          <cell r="F63" t="str">
            <v>Realizar el mantenimiento preventivo y eventualmente correctivo, con suministro de repuestos, al sistema de control de acceso ubicado en la sede principal del IDEAM, calle 25D No. 96B-70 de la ciudad de Bogotá</v>
          </cell>
          <cell r="G63">
            <v>19</v>
          </cell>
          <cell r="H63" t="str">
            <v>Brindar soporte técnico, jurídico, administrativo y financiero al IDEAM</v>
          </cell>
          <cell r="I63" t="str">
            <v>FUNCIONAMIENTO PROPIOS (20)</v>
          </cell>
          <cell r="J63" t="str">
            <v>A</v>
          </cell>
          <cell r="K63">
            <v>2</v>
          </cell>
          <cell r="L63">
            <v>0</v>
          </cell>
          <cell r="M63">
            <v>4</v>
          </cell>
          <cell r="N63">
            <v>5</v>
          </cell>
          <cell r="O63">
            <v>1</v>
          </cell>
          <cell r="P63" t="str">
            <v>MANTENIMIENTO DE BIENES INMUEBLES</v>
          </cell>
          <cell r="Q63" t="str">
            <v>Propios</v>
          </cell>
          <cell r="R63" t="str">
            <v>CSF</v>
          </cell>
          <cell r="S63">
            <v>20</v>
          </cell>
          <cell r="T63" t="str">
            <v>INGRESOS CORRIENTES</v>
          </cell>
          <cell r="U63">
            <v>3000000</v>
          </cell>
          <cell r="W63" t="str">
            <v>Mìnima Cuantìa</v>
          </cell>
          <cell r="X63" t="str">
            <v>Prestación Servicios Profesionales</v>
          </cell>
          <cell r="Y63">
            <v>8</v>
          </cell>
          <cell r="AA63" t="e">
            <v>#REF!</v>
          </cell>
        </row>
        <row r="64">
          <cell r="E64">
            <v>58</v>
          </cell>
          <cell r="F64" t="str">
            <v>Realizar el mantenimiento preventivo y eventualmente correctivo con suministro de repuestos, al Sistema de Circuito Cerrado de Televisión (CCTV),  ubicado en la sede principal del IDEAM, calle 25D No. 96B-70 de la ciudad de Bogotá</v>
          </cell>
          <cell r="G64">
            <v>19</v>
          </cell>
          <cell r="H64" t="str">
            <v>Brindar soporte técnico, jurídico, administrativo y financiero al IDEAM</v>
          </cell>
          <cell r="I64" t="str">
            <v>FUNCIONAMIENTO PROPIOS (20)</v>
          </cell>
          <cell r="J64" t="str">
            <v>A</v>
          </cell>
          <cell r="K64">
            <v>2</v>
          </cell>
          <cell r="L64">
            <v>0</v>
          </cell>
          <cell r="M64">
            <v>4</v>
          </cell>
          <cell r="N64">
            <v>5</v>
          </cell>
          <cell r="O64">
            <v>1</v>
          </cell>
          <cell r="P64" t="str">
            <v>MANTENIMIENTO DE BIENES INMUEBLES</v>
          </cell>
          <cell r="Q64" t="str">
            <v>Propios</v>
          </cell>
          <cell r="R64" t="str">
            <v>CSF</v>
          </cell>
          <cell r="S64">
            <v>20</v>
          </cell>
          <cell r="T64" t="str">
            <v>INGRESOS CORRIENTES</v>
          </cell>
          <cell r="U64">
            <v>13600000</v>
          </cell>
          <cell r="W64" t="str">
            <v>Mìnima Cuantìa</v>
          </cell>
          <cell r="X64" t="str">
            <v>Prestación Servicios Profesionales</v>
          </cell>
          <cell r="Y64">
            <v>8</v>
          </cell>
          <cell r="AA64" t="str">
            <v/>
          </cell>
        </row>
        <row r="65">
          <cell r="E65">
            <v>59</v>
          </cell>
          <cell r="F65" t="str">
            <v>Realizar el mantenimiento preventivo y eventualmente correctivo con suministro de bolsa de repùestos al sistema hidroneumático y lavado del tanque de agua potable ubicado en la sede principal del IDEAM, calle 25D No. 96B-70 de la ciudad de Bogotá</v>
          </cell>
          <cell r="G65">
            <v>19</v>
          </cell>
          <cell r="H65" t="str">
            <v>Brindar soporte técnico, jurídico, administrativo y financiero al IDEAM</v>
          </cell>
          <cell r="I65" t="str">
            <v>FUNCIONAMIENTO NACION (REC 10-11)</v>
          </cell>
          <cell r="J65" t="str">
            <v>A</v>
          </cell>
          <cell r="K65">
            <v>2</v>
          </cell>
          <cell r="L65">
            <v>0</v>
          </cell>
          <cell r="M65">
            <v>4</v>
          </cell>
          <cell r="N65">
            <v>5</v>
          </cell>
          <cell r="O65">
            <v>1</v>
          </cell>
          <cell r="P65" t="str">
            <v>MANTENIMIENTO DE BIENES INMUEBLES</v>
          </cell>
          <cell r="Q65" t="str">
            <v>Nación</v>
          </cell>
          <cell r="R65" t="str">
            <v>CSF</v>
          </cell>
          <cell r="S65" t="str">
            <v>10</v>
          </cell>
          <cell r="T65" t="str">
            <v>RECURSOS CORRIENTES</v>
          </cell>
          <cell r="U65">
            <v>8000000</v>
          </cell>
          <cell r="W65" t="str">
            <v>Mìnima Cuantìa</v>
          </cell>
          <cell r="X65" t="str">
            <v>Prestación Servicios Profesionales</v>
          </cell>
          <cell r="Y65">
            <v>8</v>
          </cell>
          <cell r="AA65" t="str">
            <v/>
          </cell>
        </row>
        <row r="66">
          <cell r="E66">
            <v>60</v>
          </cell>
          <cell r="F66" t="str">
            <v xml:space="preserve">Apalancar vigencias futuras 2018 Arrendamiento 2 inmuebles a) bodega n 17 con metraje construido 366,49 m2, incluyendo mezzanine y 4 baños y b) bodega n 18 con metraje construido 346 m2, inlcuyento mezzanine y 4 baños. </v>
          </cell>
          <cell r="G66">
            <v>19</v>
          </cell>
          <cell r="H66" t="str">
            <v>Brindar soporte técnico, jurídico, administrativo y financiero al IDEAM</v>
          </cell>
          <cell r="I66" t="str">
            <v>FUNCIONAMIENTO PROPIOS (20)</v>
          </cell>
          <cell r="J66" t="str">
            <v>A</v>
          </cell>
          <cell r="K66">
            <v>2</v>
          </cell>
          <cell r="L66">
            <v>0</v>
          </cell>
          <cell r="M66">
            <v>4</v>
          </cell>
          <cell r="N66">
            <v>10</v>
          </cell>
          <cell r="O66">
            <v>2</v>
          </cell>
          <cell r="P66" t="str">
            <v>ARRENDAMIENTOS BIENES INMUEBLES</v>
          </cell>
          <cell r="Q66" t="str">
            <v>Propios</v>
          </cell>
          <cell r="R66" t="str">
            <v>CSF</v>
          </cell>
          <cell r="S66">
            <v>20</v>
          </cell>
          <cell r="T66" t="str">
            <v>INGRESOS CORRIENTES</v>
          </cell>
          <cell r="U66">
            <v>20000000</v>
          </cell>
          <cell r="W66" t="str">
            <v>Contratación directa.</v>
          </cell>
          <cell r="X66" t="str">
            <v>Arrendamiento</v>
          </cell>
          <cell r="Y66">
            <v>1</v>
          </cell>
          <cell r="AA66" t="str">
            <v/>
          </cell>
        </row>
        <row r="67">
          <cell r="E67">
            <v>61</v>
          </cell>
          <cell r="F67" t="str">
            <v>PRESTACION DE SERVICIOS DE ADMINISTRACION, GESTION DE MANEJO DE CORREO Y CORRESPONDENCIA POR EL SISTEMA DE COSTOS VARIABLES CONFORME AL PORTAFOLIO DE SERVICIOS POSTALES NACIONALES S.A  Y LAS NECESIDADES DE LA ENTIDAD.</v>
          </cell>
          <cell r="G67">
            <v>19</v>
          </cell>
          <cell r="H67" t="str">
            <v>Brindar soporte técnico, jurídico, administrativo y financiero al IDEAM</v>
          </cell>
          <cell r="I67" t="str">
            <v>FUNCIONAMIENTO NACION (REC 10-11)</v>
          </cell>
          <cell r="J67" t="str">
            <v>A</v>
          </cell>
          <cell r="K67">
            <v>2</v>
          </cell>
          <cell r="L67">
            <v>0</v>
          </cell>
          <cell r="M67">
            <v>4</v>
          </cell>
          <cell r="N67">
            <v>6</v>
          </cell>
          <cell r="O67">
            <v>2</v>
          </cell>
          <cell r="P67" t="str">
            <v>CORREO</v>
          </cell>
          <cell r="Q67" t="str">
            <v>Nación</v>
          </cell>
          <cell r="R67" t="str">
            <v>CSF</v>
          </cell>
          <cell r="S67">
            <v>10</v>
          </cell>
          <cell r="T67" t="str">
            <v>RECURSOS CORRIENTES</v>
          </cell>
          <cell r="U67">
            <v>100000000</v>
          </cell>
          <cell r="AA67" t="str">
            <v/>
          </cell>
        </row>
        <row r="68">
          <cell r="E68">
            <v>62</v>
          </cell>
          <cell r="F68" t="str">
            <v>Prestar los servicios profesionales para la verificación jurídica y elaboración de los documentos jurídicos de las actuaciones administrativas asignadas al Grupo de servicios administrativos, así como el apoyo jurídico y elaboración de documentos en la etapa precontractual de los procesos de contratación del grupo.</v>
          </cell>
          <cell r="G68">
            <v>19</v>
          </cell>
          <cell r="H68" t="str">
            <v>Brindar soporte técnico, jurídico, administrativo y financiero al IDEAM</v>
          </cell>
          <cell r="I68" t="str">
            <v>FUNCIONAMIENTO NACION (REC 10-11)</v>
          </cell>
          <cell r="J68" t="str">
            <v>A</v>
          </cell>
          <cell r="K68">
            <v>1</v>
          </cell>
          <cell r="L68">
            <v>0</v>
          </cell>
          <cell r="M68">
            <v>2</v>
          </cell>
          <cell r="N68">
            <v>12</v>
          </cell>
          <cell r="P68" t="str">
            <v>HONORARIOS</v>
          </cell>
          <cell r="Q68" t="str">
            <v>Nación</v>
          </cell>
          <cell r="R68" t="str">
            <v>CSF</v>
          </cell>
          <cell r="S68">
            <v>10</v>
          </cell>
          <cell r="T68" t="str">
            <v>RECURSOS CORRIENTES</v>
          </cell>
          <cell r="U68">
            <v>36800000</v>
          </cell>
          <cell r="V68" t="str">
            <v>DIANA YANQUUEN</v>
          </cell>
          <cell r="AA68" t="str">
            <v/>
          </cell>
        </row>
        <row r="69">
          <cell r="E69">
            <v>63</v>
          </cell>
          <cell r="F69" t="str">
            <v>Garantizar los viáticos que se generen de las comisiones al extranjero concedidas y aprobadas a los funcionarios del IDEAM durante el año 2017.</v>
          </cell>
          <cell r="G69">
            <v>19</v>
          </cell>
          <cell r="H69" t="str">
            <v>Brindar soporte técnico, jurídico, administrativo y financiero al IDEAM</v>
          </cell>
          <cell r="I69" t="str">
            <v>FUNCIONAMIENTO NACION (REC 10-11)</v>
          </cell>
          <cell r="J69" t="str">
            <v>A</v>
          </cell>
          <cell r="K69">
            <v>2</v>
          </cell>
          <cell r="L69">
            <v>0</v>
          </cell>
          <cell r="M69">
            <v>4</v>
          </cell>
          <cell r="N69">
            <v>11</v>
          </cell>
          <cell r="O69">
            <v>1</v>
          </cell>
          <cell r="P69" t="str">
            <v>VIATICOS Y GASTOS DE VIAJE AL EXTERIOR</v>
          </cell>
          <cell r="Q69" t="str">
            <v>Nación</v>
          </cell>
          <cell r="R69" t="str">
            <v>CSF</v>
          </cell>
          <cell r="S69">
            <v>10</v>
          </cell>
          <cell r="T69" t="str">
            <v>RECURSOS CORRIENTES</v>
          </cell>
          <cell r="U69">
            <v>10000000</v>
          </cell>
        </row>
        <row r="70">
          <cell r="E70">
            <v>64</v>
          </cell>
          <cell r="F70" t="str">
            <v>Suministro de tiquetes para el transporte aéreo en rutas nacionales e internacionales a funcionarios y colaboradores del IDEAM</v>
          </cell>
          <cell r="G70">
            <v>19</v>
          </cell>
          <cell r="H70" t="str">
            <v>Brindar soporte técnico, jurídico, administrativo y financiero al IDEAM</v>
          </cell>
          <cell r="I70" t="str">
            <v>FUNCIONAMIENTO NACION (REC 10-11)</v>
          </cell>
          <cell r="J70" t="str">
            <v>A</v>
          </cell>
          <cell r="K70">
            <v>2</v>
          </cell>
          <cell r="L70">
            <v>0</v>
          </cell>
          <cell r="M70">
            <v>4</v>
          </cell>
          <cell r="N70">
            <v>11</v>
          </cell>
          <cell r="O70">
            <v>2</v>
          </cell>
          <cell r="P70" t="str">
            <v>VIATICOS Y GASTOS DE VIAJE AL INTERIOR</v>
          </cell>
          <cell r="Q70" t="str">
            <v>Nación</v>
          </cell>
          <cell r="R70" t="str">
            <v>CSF</v>
          </cell>
          <cell r="S70">
            <v>10</v>
          </cell>
          <cell r="T70" t="str">
            <v>RECURSOS CORRIENTES</v>
          </cell>
          <cell r="U70">
            <v>38839581</v>
          </cell>
          <cell r="W70" t="str">
            <v>Selección abreviada.</v>
          </cell>
          <cell r="X70" t="str">
            <v>Suministro</v>
          </cell>
          <cell r="Y70">
            <v>6</v>
          </cell>
          <cell r="AA70" t="str">
            <v/>
          </cell>
        </row>
        <row r="71">
          <cell r="E71">
            <v>65</v>
          </cell>
          <cell r="F71" t="str">
            <v>Contratar los seguros que amparan los intereses patrimoniales actuales y futuros, así como los bienes de propiedad del IDEAM, que estén bajo su responsabilidad y custodia, y aquellos que sean adquiridos para desarrollar las funciones inherentes a su actividad y cualquier otra póliza de seguros que requiera la entidad en el desarrollo de su actividad.</v>
          </cell>
          <cell r="G71">
            <v>19</v>
          </cell>
          <cell r="H71" t="str">
            <v>Brindar soporte técnico, jurídico, administrativo y financiero al IDEAM</v>
          </cell>
          <cell r="I71" t="str">
            <v>FUNCIONAMIENTO NACION (REC 10-11)</v>
          </cell>
          <cell r="J71" t="str">
            <v>A</v>
          </cell>
          <cell r="K71">
            <v>2</v>
          </cell>
          <cell r="L71">
            <v>0</v>
          </cell>
          <cell r="M71">
            <v>4</v>
          </cell>
          <cell r="N71">
            <v>9</v>
          </cell>
          <cell r="O71">
            <v>11</v>
          </cell>
          <cell r="P71" t="str">
            <v>SEGUROS GENERALES</v>
          </cell>
          <cell r="Q71" t="str">
            <v>Nación</v>
          </cell>
          <cell r="R71" t="str">
            <v>CSF</v>
          </cell>
          <cell r="S71">
            <v>10</v>
          </cell>
          <cell r="T71" t="str">
            <v>RECURSOS CORRIENTES</v>
          </cell>
          <cell r="U71">
            <v>431927000</v>
          </cell>
          <cell r="AA71" t="str">
            <v/>
          </cell>
        </row>
        <row r="72">
          <cell r="E72">
            <v>66</v>
          </cell>
          <cell r="F72" t="str">
            <v>Adquisicion e instalacion de aires acondicionados para el IDEAM</v>
          </cell>
          <cell r="G72">
            <v>19</v>
          </cell>
          <cell r="H72" t="str">
            <v>Brindar soporte técnico, jurídico, administrativo y financiero al IDEAM</v>
          </cell>
          <cell r="I72" t="str">
            <v>FUNCIONAMIENTO NACION (REC 10-11)</v>
          </cell>
          <cell r="J72" t="str">
            <v>A</v>
          </cell>
          <cell r="K72">
            <v>2</v>
          </cell>
          <cell r="L72">
            <v>0</v>
          </cell>
          <cell r="M72">
            <v>4</v>
          </cell>
          <cell r="N72">
            <v>1</v>
          </cell>
          <cell r="O72">
            <v>25</v>
          </cell>
          <cell r="P72" t="str">
            <v>OTRAS COMPRAS DE EQUIPOS</v>
          </cell>
          <cell r="Q72" t="str">
            <v>Nación</v>
          </cell>
          <cell r="R72" t="str">
            <v>CSF</v>
          </cell>
          <cell r="S72" t="str">
            <v>10</v>
          </cell>
          <cell r="T72" t="str">
            <v>RECURSOS CORRIENTES</v>
          </cell>
          <cell r="U72">
            <v>171700000</v>
          </cell>
          <cell r="AA72" t="str">
            <v/>
          </cell>
        </row>
        <row r="73">
          <cell r="E73">
            <v>67</v>
          </cell>
          <cell r="F73" t="str">
            <v>reposicion de equipos celulares</v>
          </cell>
          <cell r="G73">
            <v>19</v>
          </cell>
          <cell r="H73" t="str">
            <v>Brindar soporte técnico, jurídico, administrativo y financiero al IDEAM</v>
          </cell>
          <cell r="I73" t="str">
            <v>FUNCIONAMIENTO NACION (REC 10-11)</v>
          </cell>
          <cell r="J73" t="str">
            <v>A</v>
          </cell>
          <cell r="K73">
            <v>2</v>
          </cell>
          <cell r="L73">
            <v>0</v>
          </cell>
          <cell r="M73">
            <v>4</v>
          </cell>
          <cell r="N73">
            <v>1</v>
          </cell>
          <cell r="O73">
            <v>26</v>
          </cell>
          <cell r="P73" t="str">
            <v>EQUIPO DE COMUNICACIONES</v>
          </cell>
          <cell r="Q73" t="str">
            <v>Nación</v>
          </cell>
          <cell r="R73" t="str">
            <v>CSF</v>
          </cell>
          <cell r="S73" t="str">
            <v>10</v>
          </cell>
          <cell r="T73" t="str">
            <v>RECURSOS CORRIENTES</v>
          </cell>
          <cell r="U73">
            <v>3500000</v>
          </cell>
          <cell r="AA73" t="str">
            <v/>
          </cell>
        </row>
        <row r="74">
          <cell r="E74">
            <v>68</v>
          </cell>
          <cell r="F74" t="str">
            <v>Suministro de elementos de papelería y útiles de oficina.</v>
          </cell>
          <cell r="G74">
            <v>19</v>
          </cell>
          <cell r="H74" t="str">
            <v>Brindar soporte técnico, jurídico, administrativo y financiero al IDEAM</v>
          </cell>
          <cell r="I74" t="str">
            <v>FUNCIONAMIENTO NACION (REC 10-11)</v>
          </cell>
          <cell r="J74" t="str">
            <v>A</v>
          </cell>
          <cell r="K74">
            <v>2</v>
          </cell>
          <cell r="L74">
            <v>0</v>
          </cell>
          <cell r="M74">
            <v>4</v>
          </cell>
          <cell r="N74">
            <v>4</v>
          </cell>
          <cell r="O74">
            <v>15</v>
          </cell>
          <cell r="P74" t="str">
            <v>PAPELERIA, UTILES DE ESCRITORIO Y OFICINA</v>
          </cell>
          <cell r="Q74" t="str">
            <v>Nación</v>
          </cell>
          <cell r="R74" t="str">
            <v>CSF</v>
          </cell>
          <cell r="S74">
            <v>10</v>
          </cell>
          <cell r="T74" t="str">
            <v>RECURSOS CORRIENTES</v>
          </cell>
          <cell r="U74">
            <v>10000000</v>
          </cell>
          <cell r="AA74" t="str">
            <v/>
          </cell>
        </row>
        <row r="75">
          <cell r="E75">
            <v>69</v>
          </cell>
          <cell r="F75" t="str">
            <v>Suministro de tonner, papelería y útiles de oficina no contemplados en el acuerdo Marco de Precios.</v>
          </cell>
          <cell r="G75">
            <v>19</v>
          </cell>
          <cell r="H75" t="str">
            <v>Brindar soporte técnico, jurídico, administrativo y financiero al IDEAM</v>
          </cell>
          <cell r="I75" t="str">
            <v>FUNCIONAMIENTO NACION (REC 10-11)</v>
          </cell>
          <cell r="J75" t="str">
            <v>A</v>
          </cell>
          <cell r="K75">
            <v>2</v>
          </cell>
          <cell r="L75">
            <v>0</v>
          </cell>
          <cell r="M75">
            <v>4</v>
          </cell>
          <cell r="N75">
            <v>4</v>
          </cell>
          <cell r="O75">
            <v>15</v>
          </cell>
          <cell r="P75" t="str">
            <v>PAPELERIA, UTILES DE ESCRITORIO Y OFICINA</v>
          </cell>
          <cell r="Q75" t="str">
            <v>Nación</v>
          </cell>
          <cell r="R75" t="str">
            <v>CSF</v>
          </cell>
          <cell r="S75">
            <v>10</v>
          </cell>
          <cell r="T75" t="str">
            <v>RECURSOS CORRIENTES</v>
          </cell>
          <cell r="U75">
            <v>5000000</v>
          </cell>
          <cell r="AA75" t="str">
            <v/>
          </cell>
        </row>
        <row r="76">
          <cell r="E76">
            <v>70</v>
          </cell>
          <cell r="F76" t="str">
            <v>Suministro elementos construccion y ferreteria según necesidades del Grupo de Servicios Administrativos.</v>
          </cell>
          <cell r="G76">
            <v>19</v>
          </cell>
          <cell r="H76" t="str">
            <v>Brindar soporte técnico, jurídico, administrativo y financiero al IDEAM</v>
          </cell>
          <cell r="I76" t="str">
            <v>FUNCIONAMIENTO NACION (REC 10-11)</v>
          </cell>
          <cell r="J76" t="str">
            <v>A</v>
          </cell>
          <cell r="K76">
            <v>2</v>
          </cell>
          <cell r="L76">
            <v>0</v>
          </cell>
          <cell r="M76">
            <v>4</v>
          </cell>
          <cell r="N76">
            <v>4</v>
          </cell>
          <cell r="O76">
            <v>23</v>
          </cell>
          <cell r="P76" t="str">
            <v>OTROS MATERIALES Y SUMINISTROS</v>
          </cell>
          <cell r="Q76" t="str">
            <v>Nación</v>
          </cell>
          <cell r="R76" t="str">
            <v>CSF</v>
          </cell>
          <cell r="S76">
            <v>10</v>
          </cell>
          <cell r="T76" t="str">
            <v>RECURSOS CORRIENTES</v>
          </cell>
          <cell r="U76">
            <v>5000000</v>
          </cell>
          <cell r="AA76" t="str">
            <v/>
          </cell>
        </row>
        <row r="77">
          <cell r="E77">
            <v>71</v>
          </cell>
          <cell r="F77" t="str">
            <v>Mantenimiento preventivo y eventualmente correctivo con suministro de bolsa de repuestos a las Redes electricas del IDEAM a nivel nacional</v>
          </cell>
          <cell r="G77">
            <v>19</v>
          </cell>
          <cell r="H77" t="str">
            <v>Brindar soporte técnico, jurídico, administrativo y financiero al IDEAM</v>
          </cell>
          <cell r="I77" t="str">
            <v>FUNCIONAMIENTO PROPIOS (20)</v>
          </cell>
          <cell r="J77" t="str">
            <v>A</v>
          </cell>
          <cell r="K77">
            <v>2</v>
          </cell>
          <cell r="L77">
            <v>0</v>
          </cell>
          <cell r="M77">
            <v>4</v>
          </cell>
          <cell r="N77">
            <v>5</v>
          </cell>
          <cell r="O77">
            <v>2</v>
          </cell>
          <cell r="P77" t="str">
            <v>MANTENIMIENTO DE BIENES MUEBLES, EQUIPOS Y ENSERES</v>
          </cell>
          <cell r="Q77" t="str">
            <v>Propios</v>
          </cell>
          <cell r="R77" t="str">
            <v>CSF</v>
          </cell>
          <cell r="S77">
            <v>20</v>
          </cell>
          <cell r="T77" t="str">
            <v>INGRESOS CORRIENTES</v>
          </cell>
          <cell r="U77">
            <v>25000000</v>
          </cell>
          <cell r="AA77" t="str">
            <v/>
          </cell>
        </row>
        <row r="78">
          <cell r="E78">
            <v>72</v>
          </cell>
          <cell r="F78" t="str">
            <v xml:space="preserve">Apalancar vigencias futuras 2018 para el Servicio Integral de aseo y cafetería para la sede del IDEAM Área Operativa No. 1 </v>
          </cell>
          <cell r="G78">
            <v>19</v>
          </cell>
          <cell r="H78" t="str">
            <v>Brindar soporte técnico, jurídico, administrativo y financiero al IDEAM</v>
          </cell>
          <cell r="I78" t="str">
            <v>FUNCIONAMIENTO NACION (REC 10-11)</v>
          </cell>
          <cell r="J78" t="str">
            <v>A</v>
          </cell>
          <cell r="K78">
            <v>2</v>
          </cell>
          <cell r="L78">
            <v>0</v>
          </cell>
          <cell r="M78">
            <v>4</v>
          </cell>
          <cell r="N78">
            <v>5</v>
          </cell>
          <cell r="O78">
            <v>8</v>
          </cell>
          <cell r="P78" t="str">
            <v>SERVICIO DE ASEO</v>
          </cell>
          <cell r="Q78" t="str">
            <v>Nación</v>
          </cell>
          <cell r="R78" t="str">
            <v>CSF</v>
          </cell>
          <cell r="S78">
            <v>10</v>
          </cell>
          <cell r="T78" t="str">
            <v>RECURSOS CORRIENTES</v>
          </cell>
          <cell r="U78">
            <v>19575757</v>
          </cell>
          <cell r="V78" t="str">
            <v>Servicio de aseo y cafeteria</v>
          </cell>
          <cell r="W78" t="str">
            <v>Selección abreviada.</v>
          </cell>
          <cell r="X78" t="str">
            <v>Suministro</v>
          </cell>
          <cell r="Y78">
            <v>4</v>
          </cell>
          <cell r="AA78" t="str">
            <v/>
          </cell>
        </row>
        <row r="79">
          <cell r="E79">
            <v>73</v>
          </cell>
          <cell r="F79" t="str">
            <v>Apalancar vigencias futuras 2018 para el Servicio Integral de aseo y cafetería para la sede del IDEAM Área Operativa No. 2 </v>
          </cell>
          <cell r="G79">
            <v>19</v>
          </cell>
          <cell r="H79" t="str">
            <v>Brindar soporte técnico, jurídico, administrativo y financiero al IDEAM</v>
          </cell>
          <cell r="I79" t="str">
            <v>FUNCIONAMIENTO PROPIOS (20)</v>
          </cell>
          <cell r="J79" t="str">
            <v>A</v>
          </cell>
          <cell r="K79">
            <v>2</v>
          </cell>
          <cell r="L79">
            <v>0</v>
          </cell>
          <cell r="M79">
            <v>4</v>
          </cell>
          <cell r="N79">
            <v>5</v>
          </cell>
          <cell r="O79">
            <v>8</v>
          </cell>
          <cell r="P79" t="str">
            <v>SERVICIO DE ASEO</v>
          </cell>
          <cell r="Q79" t="str">
            <v>Propios</v>
          </cell>
          <cell r="R79" t="str">
            <v>CSF</v>
          </cell>
          <cell r="S79">
            <v>20</v>
          </cell>
          <cell r="T79" t="str">
            <v>INGRESOS CORRIENTES</v>
          </cell>
          <cell r="U79">
            <v>19575757</v>
          </cell>
          <cell r="V79" t="str">
            <v>Servicio de aseo y cafeteria</v>
          </cell>
          <cell r="W79" t="str">
            <v>Selección abreviada.</v>
          </cell>
          <cell r="X79" t="str">
            <v>Suministro</v>
          </cell>
          <cell r="Y79">
            <v>4</v>
          </cell>
          <cell r="AA79" t="str">
            <v/>
          </cell>
        </row>
        <row r="80">
          <cell r="E80">
            <v>74</v>
          </cell>
          <cell r="F80" t="str">
            <v>Apalancar vigencias futuras 2018 para el Servicio Integral de aseo y cafetería para la sede del IDEAM Área Operativa No. 3 </v>
          </cell>
          <cell r="G80">
            <v>19</v>
          </cell>
          <cell r="H80" t="str">
            <v>Brindar soporte técnico, jurídico, administrativo y financiero al IDEAM</v>
          </cell>
          <cell r="I80" t="str">
            <v>FUNCIONAMIENTO PROPIOS (20)</v>
          </cell>
          <cell r="J80" t="str">
            <v>A</v>
          </cell>
          <cell r="K80">
            <v>2</v>
          </cell>
          <cell r="L80">
            <v>0</v>
          </cell>
          <cell r="M80">
            <v>4</v>
          </cell>
          <cell r="N80">
            <v>5</v>
          </cell>
          <cell r="O80">
            <v>8</v>
          </cell>
          <cell r="P80" t="str">
            <v>SERVICIO DE ASEO</v>
          </cell>
          <cell r="Q80" t="str">
            <v>Propios</v>
          </cell>
          <cell r="R80" t="str">
            <v>CSF</v>
          </cell>
          <cell r="S80">
            <v>20</v>
          </cell>
          <cell r="T80" t="str">
            <v>INGRESOS CORRIENTES</v>
          </cell>
          <cell r="U80">
            <v>19575757</v>
          </cell>
          <cell r="V80" t="str">
            <v>Servicio de aseo y cafeteria</v>
          </cell>
          <cell r="W80" t="str">
            <v>Selección abreviada.</v>
          </cell>
          <cell r="X80" t="str">
            <v>Suministro</v>
          </cell>
          <cell r="Y80">
            <v>4</v>
          </cell>
          <cell r="AA80" t="str">
            <v/>
          </cell>
        </row>
        <row r="81">
          <cell r="E81">
            <v>75</v>
          </cell>
          <cell r="F81" t="str">
            <v>Apalancar vigencias futuras 2018 para el Servicio Integral de aseo y cafetería para la sede del IDEAM Área Operativa No. 4 </v>
          </cell>
          <cell r="G81">
            <v>19</v>
          </cell>
          <cell r="H81" t="str">
            <v>Brindar soporte técnico, jurídico, administrativo y financiero al IDEAM</v>
          </cell>
          <cell r="I81" t="str">
            <v>FUNCIONAMIENTO PROPIOS (20)</v>
          </cell>
          <cell r="J81" t="str">
            <v>A</v>
          </cell>
          <cell r="K81">
            <v>2</v>
          </cell>
          <cell r="L81">
            <v>0</v>
          </cell>
          <cell r="M81">
            <v>4</v>
          </cell>
          <cell r="N81">
            <v>5</v>
          </cell>
          <cell r="O81">
            <v>8</v>
          </cell>
          <cell r="P81" t="str">
            <v>SERVICIO DE ASEO</v>
          </cell>
          <cell r="Q81" t="str">
            <v>Propios</v>
          </cell>
          <cell r="R81" t="str">
            <v>CSF</v>
          </cell>
          <cell r="S81">
            <v>20</v>
          </cell>
          <cell r="T81" t="str">
            <v>INGRESOS CORRIENTES</v>
          </cell>
          <cell r="U81">
            <v>19575757</v>
          </cell>
          <cell r="V81" t="str">
            <v>Servicio de aseo y cafeteria</v>
          </cell>
          <cell r="W81" t="str">
            <v>Selección abreviada.</v>
          </cell>
          <cell r="X81" t="str">
            <v>Suministro</v>
          </cell>
          <cell r="Y81">
            <v>4</v>
          </cell>
          <cell r="AA81" t="str">
            <v/>
          </cell>
        </row>
        <row r="82">
          <cell r="E82">
            <v>76</v>
          </cell>
          <cell r="F82" t="str">
            <v>Apalancar vigencias futuras 2018 para el Servicio Integral de aseo y cafetería para la sede del IDEAM Área Operativa No. 5 </v>
          </cell>
          <cell r="G82">
            <v>19</v>
          </cell>
          <cell r="H82" t="str">
            <v>Brindar soporte técnico, jurídico, administrativo y financiero al IDEAM</v>
          </cell>
          <cell r="I82" t="str">
            <v>FUNCIONAMIENTO PROPIOS (20)</v>
          </cell>
          <cell r="J82" t="str">
            <v>A</v>
          </cell>
          <cell r="K82">
            <v>2</v>
          </cell>
          <cell r="L82">
            <v>0</v>
          </cell>
          <cell r="M82">
            <v>4</v>
          </cell>
          <cell r="N82">
            <v>5</v>
          </cell>
          <cell r="O82">
            <v>8</v>
          </cell>
          <cell r="P82" t="str">
            <v>SERVICIO DE ASEO</v>
          </cell>
          <cell r="Q82" t="str">
            <v>Propios</v>
          </cell>
          <cell r="R82" t="str">
            <v>CSF</v>
          </cell>
          <cell r="S82">
            <v>20</v>
          </cell>
          <cell r="T82" t="str">
            <v>INGRESOS CORRIENTES</v>
          </cell>
          <cell r="U82">
            <v>19575757</v>
          </cell>
          <cell r="V82" t="str">
            <v>Servicio de aseo y cafeteria</v>
          </cell>
          <cell r="W82" t="str">
            <v>Selección abreviada.</v>
          </cell>
          <cell r="X82" t="str">
            <v>Suministro</v>
          </cell>
          <cell r="Y82">
            <v>4</v>
          </cell>
          <cell r="AA82" t="str">
            <v/>
          </cell>
        </row>
        <row r="83">
          <cell r="E83">
            <v>77</v>
          </cell>
          <cell r="F83" t="str">
            <v>Apalancar vigencias futuras 2018 para el Servicio Integral de aseo y cafetería para la sede del IDEAM Área Operativa No. 6 </v>
          </cell>
          <cell r="G83">
            <v>19</v>
          </cell>
          <cell r="H83" t="str">
            <v>Brindar soporte técnico, jurídico, administrativo y financiero al IDEAM</v>
          </cell>
          <cell r="I83" t="str">
            <v>FUNCIONAMIENTO PROPIOS (20)</v>
          </cell>
          <cell r="J83" t="str">
            <v>A</v>
          </cell>
          <cell r="K83">
            <v>2</v>
          </cell>
          <cell r="L83">
            <v>0</v>
          </cell>
          <cell r="M83">
            <v>4</v>
          </cell>
          <cell r="N83">
            <v>5</v>
          </cell>
          <cell r="O83">
            <v>8</v>
          </cell>
          <cell r="P83" t="str">
            <v>SERVICIO DE ASEO</v>
          </cell>
          <cell r="Q83" t="str">
            <v>Propios</v>
          </cell>
          <cell r="R83" t="str">
            <v>CSF</v>
          </cell>
          <cell r="S83">
            <v>20</v>
          </cell>
          <cell r="T83" t="str">
            <v>INGRESOS CORRIENTES</v>
          </cell>
          <cell r="U83">
            <v>19575757</v>
          </cell>
          <cell r="V83" t="str">
            <v>Servicio de aseo y cafeteria</v>
          </cell>
          <cell r="W83" t="str">
            <v>Selección abreviada.</v>
          </cell>
          <cell r="X83" t="str">
            <v>Suministro</v>
          </cell>
          <cell r="Y83">
            <v>4</v>
          </cell>
          <cell r="AA83" t="str">
            <v/>
          </cell>
        </row>
        <row r="84">
          <cell r="E84">
            <v>78</v>
          </cell>
          <cell r="F84" t="str">
            <v>Apalancar vigencias futuras 2018 para el Servicio Integral de aseo y cafetería para la sede del IDEAM Área Operativa No. 7 </v>
          </cell>
          <cell r="G84">
            <v>19</v>
          </cell>
          <cell r="H84" t="str">
            <v>Brindar soporte técnico, jurídico, administrativo y financiero al IDEAM</v>
          </cell>
          <cell r="I84" t="str">
            <v>FUNCIONAMIENTO PROPIOS (20)</v>
          </cell>
          <cell r="J84" t="str">
            <v>A</v>
          </cell>
          <cell r="K84">
            <v>2</v>
          </cell>
          <cell r="L84">
            <v>0</v>
          </cell>
          <cell r="M84">
            <v>4</v>
          </cell>
          <cell r="N84">
            <v>5</v>
          </cell>
          <cell r="O84">
            <v>8</v>
          </cell>
          <cell r="P84" t="str">
            <v>SERVICIO DE ASEO</v>
          </cell>
          <cell r="Q84" t="str">
            <v>Propios</v>
          </cell>
          <cell r="R84" t="str">
            <v>CSF</v>
          </cell>
          <cell r="S84">
            <v>20</v>
          </cell>
          <cell r="T84" t="str">
            <v>INGRESOS CORRIENTES</v>
          </cell>
          <cell r="U84">
            <v>19575757</v>
          </cell>
          <cell r="V84" t="str">
            <v>Servicio de aseo y cafeteria</v>
          </cell>
          <cell r="W84" t="str">
            <v>Selección abreviada.</v>
          </cell>
          <cell r="X84" t="str">
            <v>Suministro</v>
          </cell>
          <cell r="Y84">
            <v>4</v>
          </cell>
          <cell r="AA84" t="str">
            <v/>
          </cell>
        </row>
        <row r="85">
          <cell r="E85">
            <v>79</v>
          </cell>
          <cell r="F85" t="str">
            <v>Apalancar vigencias futuras 2018 para el Servicio Integral de aseo y cafetería para la sede del IDEAM Área Operativa No. 8 </v>
          </cell>
          <cell r="G85">
            <v>19</v>
          </cell>
          <cell r="H85" t="str">
            <v>Brindar soporte técnico, jurídico, administrativo y financiero al IDEAM</v>
          </cell>
          <cell r="I85" t="str">
            <v>FUNCIONAMIENTO PROPIOS (20)</v>
          </cell>
          <cell r="J85" t="str">
            <v>A</v>
          </cell>
          <cell r="K85">
            <v>2</v>
          </cell>
          <cell r="L85">
            <v>0</v>
          </cell>
          <cell r="M85">
            <v>4</v>
          </cell>
          <cell r="N85">
            <v>5</v>
          </cell>
          <cell r="O85">
            <v>8</v>
          </cell>
          <cell r="P85" t="str">
            <v>SERVICIO DE ASEO</v>
          </cell>
          <cell r="Q85" t="str">
            <v>Propios</v>
          </cell>
          <cell r="R85" t="str">
            <v>CSF</v>
          </cell>
          <cell r="S85">
            <v>20</v>
          </cell>
          <cell r="T85" t="str">
            <v>INGRESOS CORRIENTES</v>
          </cell>
          <cell r="U85">
            <v>19575757</v>
          </cell>
          <cell r="V85" t="str">
            <v>Servicio de aseo y cafeteria</v>
          </cell>
          <cell r="W85" t="str">
            <v>Selección abreviada.</v>
          </cell>
          <cell r="X85" t="str">
            <v>Suministro</v>
          </cell>
          <cell r="Y85">
            <v>4</v>
          </cell>
          <cell r="AA85" t="str">
            <v/>
          </cell>
        </row>
        <row r="86">
          <cell r="E86">
            <v>80</v>
          </cell>
          <cell r="F86" t="str">
            <v>Apalancar vigencias futuras 2018 para el Servicio Integral de aseo y cafetería para la sede del IDEAM Área Operativa No. 9 </v>
          </cell>
          <cell r="G86">
            <v>19</v>
          </cell>
          <cell r="H86" t="str">
            <v>Brindar soporte técnico, jurídico, administrativo y financiero al IDEAM</v>
          </cell>
          <cell r="I86" t="str">
            <v>FUNCIONAMIENTO PROPIOS (20)</v>
          </cell>
          <cell r="J86" t="str">
            <v>A</v>
          </cell>
          <cell r="K86">
            <v>2</v>
          </cell>
          <cell r="L86">
            <v>0</v>
          </cell>
          <cell r="M86">
            <v>4</v>
          </cell>
          <cell r="N86">
            <v>5</v>
          </cell>
          <cell r="O86">
            <v>8</v>
          </cell>
          <cell r="P86" t="str">
            <v>SERVICIO DE ASEO</v>
          </cell>
          <cell r="Q86" t="str">
            <v>Propios</v>
          </cell>
          <cell r="R86" t="str">
            <v>CSF</v>
          </cell>
          <cell r="S86">
            <v>20</v>
          </cell>
          <cell r="T86" t="str">
            <v>INGRESOS CORRIENTES</v>
          </cell>
          <cell r="U86">
            <v>19575757</v>
          </cell>
          <cell r="V86" t="str">
            <v>Servicio de aseo y cafeteria</v>
          </cell>
          <cell r="W86" t="str">
            <v>Selección abreviada.</v>
          </cell>
          <cell r="X86" t="str">
            <v>Suministro</v>
          </cell>
          <cell r="Y86">
            <v>4</v>
          </cell>
          <cell r="AA86" t="str">
            <v/>
          </cell>
        </row>
        <row r="87">
          <cell r="E87">
            <v>81</v>
          </cell>
          <cell r="F87" t="str">
            <v>Apalancar vigencias futuras 2018 para el Servicio Integral de aseo y cafetería para la sede del IDEAM Área Operativa No. 10 </v>
          </cell>
          <cell r="G87">
            <v>19</v>
          </cell>
          <cell r="H87" t="str">
            <v>Brindar soporte técnico, jurídico, administrativo y financiero al IDEAM</v>
          </cell>
          <cell r="I87" t="str">
            <v>FUNCIONAMIENTO PROPIOS (20)</v>
          </cell>
          <cell r="J87" t="str">
            <v>A</v>
          </cell>
          <cell r="K87">
            <v>2</v>
          </cell>
          <cell r="L87">
            <v>0</v>
          </cell>
          <cell r="M87">
            <v>4</v>
          </cell>
          <cell r="N87">
            <v>5</v>
          </cell>
          <cell r="O87">
            <v>8</v>
          </cell>
          <cell r="P87" t="str">
            <v>SERVICIO DE ASEO</v>
          </cell>
          <cell r="Q87" t="str">
            <v>Propios</v>
          </cell>
          <cell r="R87" t="str">
            <v>CSF</v>
          </cell>
          <cell r="S87">
            <v>20</v>
          </cell>
          <cell r="T87" t="str">
            <v>INGRESOS CORRIENTES</v>
          </cell>
          <cell r="U87">
            <v>19575757</v>
          </cell>
          <cell r="V87" t="str">
            <v>Servicio de aseo y cafeteria</v>
          </cell>
          <cell r="W87" t="str">
            <v>Selección abreviada.</v>
          </cell>
          <cell r="X87" t="str">
            <v>Suministro</v>
          </cell>
          <cell r="Y87">
            <v>4</v>
          </cell>
          <cell r="AA87" t="str">
            <v/>
          </cell>
        </row>
        <row r="88">
          <cell r="E88">
            <v>82</v>
          </cell>
          <cell r="F88" t="str">
            <v>Apalancar vigencias futuras 2018 para el Servicio Integral de aseo y cafetería para la sede del IDEAM Área Operativa No. 11</v>
          </cell>
          <cell r="G88">
            <v>19</v>
          </cell>
          <cell r="H88" t="str">
            <v>Brindar soporte técnico, jurídico, administrativo y financiero al IDEAM</v>
          </cell>
          <cell r="I88" t="str">
            <v>FUNCIONAMIENTO PROPIOS (20)</v>
          </cell>
          <cell r="J88" t="str">
            <v>A</v>
          </cell>
          <cell r="K88">
            <v>2</v>
          </cell>
          <cell r="L88">
            <v>0</v>
          </cell>
          <cell r="M88">
            <v>4</v>
          </cell>
          <cell r="N88">
            <v>5</v>
          </cell>
          <cell r="O88">
            <v>8</v>
          </cell>
          <cell r="P88" t="str">
            <v>SERVICIO DE ASEO</v>
          </cell>
          <cell r="Q88" t="str">
            <v>Propios</v>
          </cell>
          <cell r="R88" t="str">
            <v>CSF</v>
          </cell>
          <cell r="S88">
            <v>20</v>
          </cell>
          <cell r="T88" t="str">
            <v>INGRESOS CORRIENTES</v>
          </cell>
          <cell r="U88">
            <v>19575757</v>
          </cell>
          <cell r="V88" t="str">
            <v>Servicio de aseo y cafeteria</v>
          </cell>
          <cell r="W88" t="str">
            <v>Selección abreviada.</v>
          </cell>
          <cell r="X88" t="str">
            <v>Suministro</v>
          </cell>
          <cell r="Y88">
            <v>4</v>
          </cell>
          <cell r="AA88" t="str">
            <v/>
          </cell>
        </row>
        <row r="89">
          <cell r="E89">
            <v>83</v>
          </cell>
          <cell r="F89" t="str">
            <v xml:space="preserve">Vigencias futuras 2017 - prestar el servicio integral de vigilancia para las sedes del ideam en Bogotá D.C. a nivel nacional. </v>
          </cell>
          <cell r="G89">
            <v>19</v>
          </cell>
          <cell r="H89" t="str">
            <v>Brindar soporte técnico, jurídico, administrativo y financiero al IDEAM</v>
          </cell>
          <cell r="I89" t="str">
            <v>FUNCIONAMIENTO PROPIOS (20)</v>
          </cell>
          <cell r="J89" t="str">
            <v>A</v>
          </cell>
          <cell r="K89">
            <v>2</v>
          </cell>
          <cell r="L89">
            <v>0</v>
          </cell>
          <cell r="M89">
            <v>4</v>
          </cell>
          <cell r="N89">
            <v>5</v>
          </cell>
          <cell r="O89">
            <v>10</v>
          </cell>
          <cell r="P89" t="str">
            <v>SERVICIO DE SEGURIDAD Y VIGILANCIA</v>
          </cell>
          <cell r="Q89" t="str">
            <v>Propios</v>
          </cell>
          <cell r="R89" t="str">
            <v>CSF</v>
          </cell>
          <cell r="S89">
            <v>20</v>
          </cell>
          <cell r="T89" t="str">
            <v>INGRESOS CORRIENTES</v>
          </cell>
          <cell r="U89">
            <v>2121215</v>
          </cell>
          <cell r="V89" t="str">
            <v>Servicio de aseo y cafeteria</v>
          </cell>
          <cell r="W89" t="str">
            <v>Selección abreviada.</v>
          </cell>
          <cell r="X89" t="str">
            <v>Suministro</v>
          </cell>
          <cell r="Y89">
            <v>4</v>
          </cell>
          <cell r="AA89" t="str">
            <v/>
          </cell>
        </row>
        <row r="90">
          <cell r="E90">
            <v>84</v>
          </cell>
          <cell r="F90" t="str">
            <v>Contratar la prestación de servicio de transporte integral (terrestre, fluvial, marítimo, aforo, equino, guia y pasajes), para atender las necesidades de movilización del personal, materiales y equipos del instituto.</v>
          </cell>
          <cell r="G90">
            <v>19</v>
          </cell>
          <cell r="H90" t="str">
            <v>Brindar soporte técnico, jurídico, administrativo y financiero al IDEAM</v>
          </cell>
          <cell r="I90" t="str">
            <v>FUNCIONAMIENTO PROPIOS (20)</v>
          </cell>
          <cell r="J90" t="str">
            <v>A</v>
          </cell>
          <cell r="K90">
            <v>2</v>
          </cell>
          <cell r="L90">
            <v>0</v>
          </cell>
          <cell r="M90">
            <v>4</v>
          </cell>
          <cell r="N90">
            <v>41</v>
          </cell>
          <cell r="O90">
            <v>13</v>
          </cell>
          <cell r="P90" t="str">
            <v>OTROS GASTOS POR ADQUISICION DE SERVICIOS</v>
          </cell>
          <cell r="Q90" t="str">
            <v>Propios</v>
          </cell>
          <cell r="R90" t="str">
            <v>CSF</v>
          </cell>
          <cell r="S90">
            <v>20</v>
          </cell>
          <cell r="T90" t="str">
            <v>INGRESOS CORRIENTES</v>
          </cell>
          <cell r="U90">
            <v>2121215</v>
          </cell>
          <cell r="V90" t="str">
            <v>Servicio de aseo y cafeteria</v>
          </cell>
          <cell r="W90" t="str">
            <v>Selección abreviada.</v>
          </cell>
          <cell r="X90" t="str">
            <v>Suministro</v>
          </cell>
          <cell r="Y90">
            <v>4</v>
          </cell>
          <cell r="AA90" t="str">
            <v/>
          </cell>
        </row>
        <row r="91">
          <cell r="E91">
            <v>85</v>
          </cell>
          <cell r="F91" t="str">
            <v>Prestar el servicio de transporte a nivel nacional de bienes, muebles y enseres, mercancías, elementos devolutivos y de consumo, equipos y materiales de propiedad del IDEAM que se requiera enviar a todos los sitios a nivel nacional.</v>
          </cell>
          <cell r="G91">
            <v>19</v>
          </cell>
          <cell r="H91" t="str">
            <v>Brindar soporte técnico, jurídico, administrativo y financiero al IDEAM</v>
          </cell>
          <cell r="I91" t="str">
            <v>FUNCIONAMIENTO NACION (REC 10-11)</v>
          </cell>
          <cell r="J91" t="str">
            <v>A</v>
          </cell>
          <cell r="K91">
            <v>2</v>
          </cell>
          <cell r="L91">
            <v>0</v>
          </cell>
          <cell r="M91">
            <v>4</v>
          </cell>
          <cell r="N91">
            <v>6</v>
          </cell>
          <cell r="O91">
            <v>3</v>
          </cell>
          <cell r="P91" t="str">
            <v>EMBALAJE Y ACARREO</v>
          </cell>
          <cell r="Q91" t="str">
            <v>Nación</v>
          </cell>
          <cell r="R91" t="str">
            <v>CSF</v>
          </cell>
          <cell r="S91">
            <v>10</v>
          </cell>
          <cell r="T91" t="str">
            <v>RECURSOS CORRIENTES</v>
          </cell>
          <cell r="U91">
            <v>58000000</v>
          </cell>
          <cell r="AA91" t="str">
            <v/>
          </cell>
        </row>
        <row r="92">
          <cell r="E92">
            <v>86</v>
          </cell>
          <cell r="F92" t="str">
            <v xml:space="preserve">Suministro de llantas </v>
          </cell>
          <cell r="G92">
            <v>19</v>
          </cell>
          <cell r="H92" t="str">
            <v>Brindar soporte técnico, jurídico, administrativo y financiero al IDEAM</v>
          </cell>
          <cell r="I92" t="str">
            <v>FUNCIONAMIENTO NACION (REC 10-11)</v>
          </cell>
          <cell r="J92" t="str">
            <v>A</v>
          </cell>
          <cell r="K92">
            <v>2</v>
          </cell>
          <cell r="L92">
            <v>0</v>
          </cell>
          <cell r="M92">
            <v>4</v>
          </cell>
          <cell r="N92">
            <v>4</v>
          </cell>
          <cell r="O92">
            <v>6</v>
          </cell>
          <cell r="P92" t="str">
            <v>LLANTAS Y ACCESORIOS</v>
          </cell>
          <cell r="Q92" t="str">
            <v>Nación</v>
          </cell>
          <cell r="R92" t="str">
            <v>CSF</v>
          </cell>
          <cell r="S92">
            <v>10</v>
          </cell>
          <cell r="T92" t="str">
            <v>RECURSOS CORRIENTES</v>
          </cell>
          <cell r="U92">
            <v>3000000</v>
          </cell>
          <cell r="AA92" t="str">
            <v/>
          </cell>
        </row>
        <row r="93">
          <cell r="E93">
            <v>87</v>
          </cell>
          <cell r="F93" t="str">
            <v>Presta los servicios de digitalización de todos los documentos que son recibidos y radicados en la ventanilla única de correspondencia, así como todos sus anexos a través de la herramienta Orfeo Scan, para ser tramitados de manera virtual a cada una de las dependencias del Instituto, garantizando la calidad y oportunidad en la prestación del servicio de manera ininterrumpida y cuando se requiera.</v>
          </cell>
          <cell r="G93">
            <v>19</v>
          </cell>
          <cell r="H93" t="str">
            <v>Brindar soporte técnico, jurídico, administrativo y financiero al IDEAM</v>
          </cell>
          <cell r="I93" t="str">
            <v>FUNCIONAMIENTO NACION (REC 10-11)</v>
          </cell>
          <cell r="J93" t="str">
            <v>A</v>
          </cell>
          <cell r="K93">
            <v>1</v>
          </cell>
          <cell r="L93">
            <v>0</v>
          </cell>
          <cell r="M93">
            <v>2</v>
          </cell>
          <cell r="N93">
            <v>14</v>
          </cell>
          <cell r="P93" t="str">
            <v>REMUNERACION SERVICIOS TECNICOS</v>
          </cell>
          <cell r="Q93" t="str">
            <v>Nación</v>
          </cell>
          <cell r="R93" t="str">
            <v>CSF</v>
          </cell>
          <cell r="S93" t="str">
            <v>10</v>
          </cell>
          <cell r="T93" t="str">
            <v>RECURSOS CORRIENTES</v>
          </cell>
          <cell r="U93">
            <v>19712000</v>
          </cell>
          <cell r="V93" t="str">
            <v>servicios de digitalización de todos los documentos que son recibidos y radicados en la ventanilla única de correspondencia</v>
          </cell>
        </row>
        <row r="94">
          <cell r="E94">
            <v>88</v>
          </cell>
          <cell r="F94" t="str">
            <v>Realizar actividades de organización física de los documentos oficiales del año 2017, que llegan al Instituto a través de correspondencia y los generados por las dependencias del IDEAM aplicando las normas de archivo y procedimientos del Área de Gestión Documental y del Aplicativo Orfeo, así como realizar los préstamos de documentos    solicitados a través del módulo respectivo; garantizando la oportunidad, calidad y prestación del servicio de manera ininterrumpida y cuando se requiera.</v>
          </cell>
          <cell r="G94">
            <v>19</v>
          </cell>
          <cell r="H94" t="str">
            <v>Brindar soporte técnico, jurídico, administrativo y financiero al IDEAM</v>
          </cell>
          <cell r="I94" t="str">
            <v>FUNCIONAMIENTO NACION (REC 10-11)</v>
          </cell>
          <cell r="J94" t="str">
            <v>A</v>
          </cell>
          <cell r="K94">
            <v>1</v>
          </cell>
          <cell r="L94">
            <v>0</v>
          </cell>
          <cell r="M94">
            <v>2</v>
          </cell>
          <cell r="N94">
            <v>14</v>
          </cell>
          <cell r="P94" t="str">
            <v>REMUNERACION SERVICIOS TECNICOS</v>
          </cell>
          <cell r="Q94" t="str">
            <v>Nación</v>
          </cell>
          <cell r="R94" t="str">
            <v>CSF</v>
          </cell>
          <cell r="S94" t="str">
            <v>10</v>
          </cell>
          <cell r="T94" t="str">
            <v>RECURSOS CORRIENTES</v>
          </cell>
          <cell r="U94">
            <v>19712000</v>
          </cell>
          <cell r="V94" t="str">
            <v>Realizar actividades de organización física de los documentos oficiales del año 2017</v>
          </cell>
        </row>
        <row r="95">
          <cell r="E95">
            <v>89</v>
          </cell>
          <cell r="F95" t="str">
            <v>Prestación de servicios profesionales para apoyar al Grupo de Control Disciplinario Interno, en la evaluación de los procesos disciplinarios, al igual que las quejas, informes y/o denuncias de contenido disciplinario, en apoyo a la Primera Instancia Disciplinaria</v>
          </cell>
          <cell r="G95">
            <v>19</v>
          </cell>
          <cell r="H95" t="str">
            <v>Brindar soporte técnico, jurídico, administrativo y financiero al IDEAM</v>
          </cell>
          <cell r="I95" t="str">
            <v>FUNCIONAMIENTO NACION (REC 10-11)</v>
          </cell>
          <cell r="J95" t="str">
            <v>A</v>
          </cell>
          <cell r="K95">
            <v>1</v>
          </cell>
          <cell r="L95">
            <v>0</v>
          </cell>
          <cell r="M95">
            <v>2</v>
          </cell>
          <cell r="N95">
            <v>12</v>
          </cell>
          <cell r="P95" t="str">
            <v>HONORARIOS</v>
          </cell>
          <cell r="Q95" t="str">
            <v>Nación</v>
          </cell>
          <cell r="R95" t="str">
            <v>CSF</v>
          </cell>
          <cell r="S95">
            <v>10</v>
          </cell>
          <cell r="T95" t="str">
            <v>RECURSOS CORRIENTES</v>
          </cell>
          <cell r="U95">
            <v>26419200</v>
          </cell>
        </row>
        <row r="96">
          <cell r="E96">
            <v>90</v>
          </cell>
          <cell r="F96" t="str">
            <v>Brindar apoyo jurídico a la secretaría general en la revisión de los actos administrativos y demás documentos de carácter jurídico de su competencia</v>
          </cell>
          <cell r="G96">
            <v>19</v>
          </cell>
          <cell r="H96" t="str">
            <v>Brindar soporte técnico, jurídico, administrativo y financiero al IDEAM</v>
          </cell>
          <cell r="I96" t="str">
            <v>FUNCIONAMIENTO NACION (REC 10-11)</v>
          </cell>
          <cell r="J96" t="str">
            <v>A</v>
          </cell>
          <cell r="K96">
            <v>1</v>
          </cell>
          <cell r="L96">
            <v>0</v>
          </cell>
          <cell r="M96">
            <v>2</v>
          </cell>
          <cell r="N96">
            <v>12</v>
          </cell>
          <cell r="P96" t="str">
            <v>HONORARIOS</v>
          </cell>
          <cell r="Q96" t="str">
            <v>Nación</v>
          </cell>
          <cell r="R96" t="str">
            <v>CSF</v>
          </cell>
          <cell r="S96">
            <v>10</v>
          </cell>
          <cell r="T96" t="str">
            <v>RECURSOS CORRIENTES</v>
          </cell>
          <cell r="U96">
            <v>63650000</v>
          </cell>
          <cell r="W96" t="str">
            <v>Contratación directa.</v>
          </cell>
          <cell r="X96" t="str">
            <v>Prestación Servicios Profesionales</v>
          </cell>
          <cell r="Y96">
            <v>9.5</v>
          </cell>
          <cell r="Z96">
            <v>42795</v>
          </cell>
          <cell r="AA96">
            <v>42785</v>
          </cell>
        </row>
        <row r="97">
          <cell r="E97">
            <v>91</v>
          </cell>
        </row>
        <row r="98">
          <cell r="E98">
            <v>92</v>
          </cell>
        </row>
        <row r="99">
          <cell r="E99">
            <v>93</v>
          </cell>
        </row>
        <row r="100">
          <cell r="E100">
            <v>94</v>
          </cell>
        </row>
        <row r="101">
          <cell r="E101">
            <v>95</v>
          </cell>
        </row>
        <row r="102">
          <cell r="E102">
            <v>96</v>
          </cell>
        </row>
        <row r="103">
          <cell r="E103">
            <v>97</v>
          </cell>
          <cell r="F103" t="str">
            <v>Prestar los servicios profesionales para brindar apoyo jurídico al Grupo de Administración y Desarrollo del Talento Humano, en la toma de decisiones de carácter laboral administrativo que sean competencia de ese Grupo</v>
          </cell>
          <cell r="G103">
            <v>18</v>
          </cell>
          <cell r="H103" t="str">
            <v>Promover el desarrollo del Talento Humano para el mejorar y fortalecer su desempeño</v>
          </cell>
          <cell r="I103" t="str">
            <v>FUNCIONAMIENTO NACION (REC 10-11)</v>
          </cell>
          <cell r="J103" t="str">
            <v>A</v>
          </cell>
          <cell r="K103">
            <v>1</v>
          </cell>
          <cell r="L103">
            <v>0</v>
          </cell>
          <cell r="M103">
            <v>2</v>
          </cell>
          <cell r="N103">
            <v>12</v>
          </cell>
          <cell r="P103" t="str">
            <v>HONORARIOS</v>
          </cell>
          <cell r="Q103" t="str">
            <v>Nación</v>
          </cell>
          <cell r="R103" t="str">
            <v>CSF</v>
          </cell>
          <cell r="S103">
            <v>10</v>
          </cell>
          <cell r="T103" t="str">
            <v>RECURSOS CORRIENTES</v>
          </cell>
          <cell r="U103">
            <v>66000000</v>
          </cell>
          <cell r="V103" t="str">
            <v>profesional en derecho especilista en seguridad social/derecho laboral experiencia relacionada 36 meses.</v>
          </cell>
          <cell r="W103" t="str">
            <v>Contratación directa.</v>
          </cell>
          <cell r="X103" t="str">
            <v>Prestación Servicios Profesionales</v>
          </cell>
          <cell r="Y103">
            <v>11</v>
          </cell>
          <cell r="Z103">
            <v>42740</v>
          </cell>
          <cell r="AA103">
            <v>42730</v>
          </cell>
        </row>
        <row r="104">
          <cell r="E104">
            <v>98</v>
          </cell>
          <cell r="F104" t="str">
            <v>Prestar los servicios profesionales para brindar apoyo jurídico, Administrativo y contractual al Grupo de Administración y Desarrollo del Talento Humano, que sean competencia de ese Grupo</v>
          </cell>
          <cell r="G104">
            <v>18</v>
          </cell>
          <cell r="H104" t="str">
            <v>Promover el desarrollo del Talento Humano para el mejorar y fortalecer su desempeño</v>
          </cell>
          <cell r="I104" t="str">
            <v>FUNCIONAMIENTO NACION (REC 10-11)</v>
          </cell>
          <cell r="J104" t="str">
            <v>A</v>
          </cell>
          <cell r="K104">
            <v>1</v>
          </cell>
          <cell r="L104">
            <v>0</v>
          </cell>
          <cell r="M104">
            <v>2</v>
          </cell>
          <cell r="N104">
            <v>12</v>
          </cell>
          <cell r="P104" t="str">
            <v>HONORARIOS</v>
          </cell>
          <cell r="Q104" t="str">
            <v>Nación</v>
          </cell>
          <cell r="R104" t="str">
            <v>CSF</v>
          </cell>
          <cell r="S104">
            <v>10</v>
          </cell>
          <cell r="T104" t="str">
            <v>RECURSOS CORRIENTES</v>
          </cell>
          <cell r="U104">
            <v>62700000</v>
          </cell>
          <cell r="V104" t="str">
            <v>profesional en derecho especilista en seguridad social/derecho laboral/adminisrativo experiencia relacionada 24 meses.</v>
          </cell>
          <cell r="W104" t="str">
            <v>Contratación directa.</v>
          </cell>
          <cell r="X104" t="str">
            <v>Prestación Servicios Profesionales</v>
          </cell>
          <cell r="Y104">
            <v>11</v>
          </cell>
          <cell r="Z104">
            <v>42740</v>
          </cell>
          <cell r="AA104">
            <v>42730</v>
          </cell>
        </row>
        <row r="105">
          <cell r="E105">
            <v>99</v>
          </cell>
          <cell r="F105" t="str">
            <v>Prestar los servicios profesionales en el Grupo de Adminstración y Desarrollo del Talento Humano, para la liquidación, revisión, control de la gestión del proceso de nómina del instituto, así como las actividades de seguimiento a la ejecución presupuestal en los componentes de nómina.</v>
          </cell>
          <cell r="G105">
            <v>18</v>
          </cell>
          <cell r="H105" t="str">
            <v>Promover el desarrollo del Talento Humano para el mejorar y fortalecer su desempeño</v>
          </cell>
          <cell r="I105" t="str">
            <v>FUNCIONAMIENTO NACION (REC 10-11)</v>
          </cell>
          <cell r="J105" t="str">
            <v>A</v>
          </cell>
          <cell r="K105">
            <v>1</v>
          </cell>
          <cell r="L105">
            <v>0</v>
          </cell>
          <cell r="M105">
            <v>2</v>
          </cell>
          <cell r="N105">
            <v>12</v>
          </cell>
          <cell r="P105" t="str">
            <v>HONORARIOS</v>
          </cell>
          <cell r="Q105" t="str">
            <v>Nación</v>
          </cell>
          <cell r="R105" t="str">
            <v>CSF</v>
          </cell>
          <cell r="S105">
            <v>10</v>
          </cell>
          <cell r="T105" t="str">
            <v>RECURSOS CORRIENTES</v>
          </cell>
          <cell r="U105">
            <v>55000000</v>
          </cell>
          <cell r="V105" t="str">
            <v>profesional contaduria ,especializdo /finanzas/seguridad social/derecho laboral- con experiencia relacionada 20 meses</v>
          </cell>
          <cell r="W105" t="str">
            <v>Contratación directa.</v>
          </cell>
          <cell r="X105" t="str">
            <v>Prestación Servicios Profesionales</v>
          </cell>
          <cell r="Y105">
            <v>11</v>
          </cell>
          <cell r="Z105">
            <v>42740</v>
          </cell>
          <cell r="AA105">
            <v>42730</v>
          </cell>
        </row>
        <row r="106">
          <cell r="E106">
            <v>100</v>
          </cell>
          <cell r="F106" t="str">
            <v xml:space="preserve">Prestar los servicios profesionales en el Grupo de Adminstración y Desarrollo del Talento Humano  para la revisión y verificación de deudas presuntas a los aportes al sistema general de seguridad social en salud y pensiones y seguimiento al presupuesto del grupo. </v>
          </cell>
          <cell r="G106">
            <v>18</v>
          </cell>
          <cell r="H106" t="str">
            <v>Promover el desarrollo del Talento Humano para el mejorar y fortalecer su desempeño</v>
          </cell>
          <cell r="I106" t="str">
            <v>FUNCIONAMIENTO NACION (REC 10-11)</v>
          </cell>
          <cell r="J106" t="str">
            <v>A</v>
          </cell>
          <cell r="K106">
            <v>1</v>
          </cell>
          <cell r="L106">
            <v>0</v>
          </cell>
          <cell r="M106">
            <v>2</v>
          </cell>
          <cell r="N106">
            <v>12</v>
          </cell>
          <cell r="P106" t="str">
            <v>HONORARIOS</v>
          </cell>
          <cell r="Q106" t="str">
            <v>Nación</v>
          </cell>
          <cell r="R106" t="str">
            <v>CSF</v>
          </cell>
          <cell r="S106">
            <v>10</v>
          </cell>
          <cell r="T106" t="str">
            <v>RECURSOS CORRIENTES</v>
          </cell>
          <cell r="U106">
            <v>55000000</v>
          </cell>
          <cell r="V106" t="str">
            <v>profesional contaduria ,especializdo /finanzas/seguridad social/derecho laboral- con experiencia relacionada 20 meses</v>
          </cell>
          <cell r="W106" t="str">
            <v>Contratación directa.</v>
          </cell>
          <cell r="X106" t="str">
            <v>Prestación Servicios Profesionales</v>
          </cell>
          <cell r="Y106">
            <v>11</v>
          </cell>
          <cell r="Z106">
            <v>42740</v>
          </cell>
          <cell r="AA106">
            <v>42730</v>
          </cell>
        </row>
        <row r="107">
          <cell r="E107">
            <v>101</v>
          </cell>
          <cell r="F107" t="str">
            <v>Prestar los servicios profesionales para apoyar el Grupo de Administración y Desarrollo del Talento Humano en la realización de actividades de formulación y seguimiento a planes, programas, procesos, procedimientos y metas del Sistema de Gestión de Calidad del Grupo y Sistema de Gestión Integrado del Instituto así como su respectiva actualización en la WEB</v>
          </cell>
          <cell r="G107">
            <v>18</v>
          </cell>
          <cell r="H107" t="str">
            <v>Promover el desarrollo del Talento Humano para el mejorar y fortalecer su desempeño</v>
          </cell>
          <cell r="I107" t="str">
            <v>FUNCIONAMIENTO NACION (REC 10-11)</v>
          </cell>
          <cell r="J107" t="str">
            <v>A</v>
          </cell>
          <cell r="K107">
            <v>1</v>
          </cell>
          <cell r="L107">
            <v>0</v>
          </cell>
          <cell r="M107">
            <v>2</v>
          </cell>
          <cell r="N107">
            <v>12</v>
          </cell>
          <cell r="P107" t="str">
            <v>HONORARIOS</v>
          </cell>
          <cell r="Q107" t="str">
            <v>Nación</v>
          </cell>
          <cell r="R107" t="str">
            <v>CSF</v>
          </cell>
          <cell r="S107">
            <v>10</v>
          </cell>
          <cell r="T107" t="str">
            <v>RECURSOS CORRIENTES</v>
          </cell>
          <cell r="U107">
            <v>55000000</v>
          </cell>
          <cell r="V107" t="str">
            <v>profesional en contaduría, administración de empresas, ingeniería industrial, economía, con especialización en gerencia de proyectos, salud y seguridad en el trabajo, finanzas o calidad y veintiocho (28) meses de experiencia relacionada con la naturaleza del contrato.</v>
          </cell>
          <cell r="W107" t="str">
            <v>Contratación directa.</v>
          </cell>
          <cell r="X107" t="str">
            <v>Prestación Servicios Profesionales</v>
          </cell>
          <cell r="Y107">
            <v>11</v>
          </cell>
          <cell r="Z107">
            <v>42740</v>
          </cell>
          <cell r="AA107">
            <v>42730</v>
          </cell>
        </row>
        <row r="108">
          <cell r="E108">
            <v>102</v>
          </cell>
          <cell r="F108" t="str">
            <v>Prestación de servicios profesionales para apoyar las actividades desarrolladas por el Grupo de Administración y Desarrollo del Talento Humano en los temas relacionados con  Bienestar Social y con el  seguimiento de novedades administrativas que por incapacidades se presenten</v>
          </cell>
          <cell r="G108">
            <v>18</v>
          </cell>
          <cell r="H108" t="str">
            <v>Promover el desarrollo del Talento Humano para el mejorar y fortalecer su desempeño</v>
          </cell>
          <cell r="I108" t="str">
            <v>FUNCIONAMIENTO NACION (REC 10-11)</v>
          </cell>
          <cell r="J108" t="str">
            <v>A</v>
          </cell>
          <cell r="K108">
            <v>1</v>
          </cell>
          <cell r="L108">
            <v>0</v>
          </cell>
          <cell r="M108">
            <v>2</v>
          </cell>
          <cell r="N108">
            <v>12</v>
          </cell>
          <cell r="P108" t="str">
            <v>HONORARIOS</v>
          </cell>
          <cell r="Q108" t="str">
            <v>Nación</v>
          </cell>
          <cell r="R108" t="str">
            <v>CSF</v>
          </cell>
          <cell r="S108">
            <v>10</v>
          </cell>
          <cell r="T108" t="str">
            <v>RECURSOS CORRIENTES</v>
          </cell>
          <cell r="U108">
            <v>55000000</v>
          </cell>
          <cell r="V108" t="str">
            <v>profesional áreas de psicología, administración de empresas o pública e ingeniería industrial con especialización en áreas relacionadas con el objeto contractual y veinte (20) meses de experiencia relacionada en temas propios de la gestión del talento humano.</v>
          </cell>
          <cell r="W108" t="str">
            <v>Contratación directa.</v>
          </cell>
          <cell r="X108" t="str">
            <v>Prestación Servicios Profesionales</v>
          </cell>
          <cell r="Y108">
            <v>11</v>
          </cell>
          <cell r="Z108">
            <v>42740</v>
          </cell>
          <cell r="AA108">
            <v>42730</v>
          </cell>
        </row>
        <row r="109">
          <cell r="E109">
            <v>103</v>
          </cell>
          <cell r="F109" t="str">
            <v>Reconocimientos pecuniarios y no pecuniarios para funcionarios por excelencia individual e idea innovadora y trabajo en equipo.</v>
          </cell>
          <cell r="G109">
            <v>18</v>
          </cell>
          <cell r="H109" t="str">
            <v>Promover el desarrollo del Talento Humano para el mejorar y fortalecer su desempeño</v>
          </cell>
          <cell r="I109" t="str">
            <v>FUNCIONAMIENTO NACION (REC 10-11)</v>
          </cell>
          <cell r="J109" t="str">
            <v>A</v>
          </cell>
          <cell r="K109">
            <v>2</v>
          </cell>
          <cell r="L109">
            <v>0</v>
          </cell>
          <cell r="M109">
            <v>4</v>
          </cell>
          <cell r="N109">
            <v>21</v>
          </cell>
          <cell r="O109">
            <v>4</v>
          </cell>
          <cell r="P109" t="str">
            <v>SERVICIOS DE BIENESTAR SOCIAL</v>
          </cell>
          <cell r="Q109" t="str">
            <v>Nación</v>
          </cell>
          <cell r="R109" t="str">
            <v>CSF</v>
          </cell>
          <cell r="S109">
            <v>10</v>
          </cell>
          <cell r="T109" t="str">
            <v>RECURSOS CORRIENTES</v>
          </cell>
          <cell r="U109">
            <v>38000000</v>
          </cell>
          <cell r="V109" t="str">
            <v>reconocimientos y estimulos para los trabajadores</v>
          </cell>
          <cell r="W109" t="str">
            <v>Contratación directa.</v>
          </cell>
          <cell r="X109" t="str">
            <v>Compra</v>
          </cell>
          <cell r="Y109">
            <v>8</v>
          </cell>
          <cell r="Z109">
            <v>42795</v>
          </cell>
          <cell r="AA109">
            <v>42785</v>
          </cell>
        </row>
        <row r="110">
          <cell r="E110">
            <v>104</v>
          </cell>
          <cell r="F110" t="str">
            <v>Prestación de servicios de apoyo a la gestión para el desarrollo de las actividades contenidas en el plan de bienestar social del IDEAM sede central y áreas operativas para la vigencia 2017.</v>
          </cell>
          <cell r="G110">
            <v>18</v>
          </cell>
          <cell r="H110" t="str">
            <v>Promover el desarrollo del Talento Humano para el mejorar y fortalecer su desempeño</v>
          </cell>
          <cell r="I110" t="str">
            <v>FUNCIONAMIENTO NACION (REC 10-11)</v>
          </cell>
          <cell r="J110" t="str">
            <v>A</v>
          </cell>
          <cell r="K110">
            <v>2</v>
          </cell>
          <cell r="L110">
            <v>0</v>
          </cell>
          <cell r="M110">
            <v>4</v>
          </cell>
          <cell r="N110">
            <v>21</v>
          </cell>
          <cell r="O110">
            <v>4</v>
          </cell>
          <cell r="P110" t="str">
            <v>SERVICIOS DE BIENESTAR SOCIAL</v>
          </cell>
          <cell r="Q110" t="str">
            <v>Nación</v>
          </cell>
          <cell r="R110" t="str">
            <v>CSF</v>
          </cell>
          <cell r="S110">
            <v>10</v>
          </cell>
          <cell r="T110" t="str">
            <v>RECURSOS CORRIENTES</v>
          </cell>
          <cell r="U110">
            <v>131600000</v>
          </cell>
          <cell r="V110" t="str">
            <v>desarrollo de las actividades contenidas en el plan de bienestar para funcionarios del ideam.</v>
          </cell>
          <cell r="W110" t="str">
            <v>Selección abreviada.</v>
          </cell>
          <cell r="X110" t="str">
            <v>Prestación Servicios Profesionales</v>
          </cell>
          <cell r="Y110">
            <v>9</v>
          </cell>
          <cell r="Z110">
            <v>42795</v>
          </cell>
          <cell r="AA110">
            <v>42765</v>
          </cell>
        </row>
        <row r="111">
          <cell r="E111">
            <v>105</v>
          </cell>
          <cell r="F111" t="str">
            <v>Contratar los servicios de ruta circular de la sede central Bogotá, para el desarrollo de la actividad contenida en el plan de bienestar social para la vigencia 2017</v>
          </cell>
          <cell r="G111">
            <v>18</v>
          </cell>
          <cell r="H111" t="str">
            <v>Promover el desarrollo del Talento Humano para el mejorar y fortalecer su desempeño</v>
          </cell>
          <cell r="I111" t="str">
            <v>FUNCIONAMIENTO NACION (REC 10-11)</v>
          </cell>
          <cell r="J111" t="str">
            <v>A</v>
          </cell>
          <cell r="K111">
            <v>2</v>
          </cell>
          <cell r="L111">
            <v>0</v>
          </cell>
          <cell r="M111">
            <v>4</v>
          </cell>
          <cell r="N111">
            <v>21</v>
          </cell>
          <cell r="O111">
            <v>4</v>
          </cell>
          <cell r="P111" t="str">
            <v>SERVICIOS DE BIENESTAR SOCIAL</v>
          </cell>
          <cell r="Q111" t="str">
            <v>Nación</v>
          </cell>
          <cell r="R111" t="str">
            <v>CSF</v>
          </cell>
          <cell r="S111">
            <v>10</v>
          </cell>
          <cell r="T111" t="str">
            <v>RECURSOS CORRIENTES</v>
          </cell>
          <cell r="U111">
            <v>14823000</v>
          </cell>
          <cell r="V111" t="str">
            <v>servicio de transporte para los funcionarios del ideam sede bogota</v>
          </cell>
          <cell r="W111" t="str">
            <v>Selección abreviada.</v>
          </cell>
          <cell r="X111" t="str">
            <v>Prestación Servicios Profesionales</v>
          </cell>
          <cell r="Y111">
            <v>10</v>
          </cell>
          <cell r="Z111">
            <v>42767</v>
          </cell>
          <cell r="AA111">
            <v>42737</v>
          </cell>
        </row>
        <row r="112">
          <cell r="E112">
            <v>106</v>
          </cell>
          <cell r="F112" t="str">
            <v>Contratar los servicios de ruta circular de la sede central Bogotá, para el desarrollo de la actividad contenida en el plan de bienestar social para la vigencia 2017</v>
          </cell>
          <cell r="G112">
            <v>18</v>
          </cell>
          <cell r="H112" t="str">
            <v>Promover el desarrollo del Talento Humano para el mejorar y fortalecer su desempeño</v>
          </cell>
          <cell r="I112" t="str">
            <v>FUNCIONAMIENTO PROPIOS (20)</v>
          </cell>
          <cell r="J112" t="str">
            <v>A</v>
          </cell>
          <cell r="K112">
            <v>2</v>
          </cell>
          <cell r="L112">
            <v>0</v>
          </cell>
          <cell r="M112">
            <v>4</v>
          </cell>
          <cell r="N112">
            <v>21</v>
          </cell>
          <cell r="O112">
            <v>4</v>
          </cell>
          <cell r="P112" t="str">
            <v>SERVICIOS DE BIENESTAR SOCIAL</v>
          </cell>
          <cell r="Q112" t="str">
            <v>Propios</v>
          </cell>
          <cell r="R112" t="str">
            <v>CSF</v>
          </cell>
          <cell r="S112">
            <v>20</v>
          </cell>
          <cell r="T112" t="str">
            <v>INGRESOS CORRIENTES</v>
          </cell>
          <cell r="U112">
            <v>15177000</v>
          </cell>
          <cell r="V112" t="str">
            <v>servicio de transporte para los funcionarios del ideam sede bogota</v>
          </cell>
          <cell r="W112" t="str">
            <v>Selección abreviada.</v>
          </cell>
          <cell r="X112" t="str">
            <v>Prestación Servicios Profesionales</v>
          </cell>
          <cell r="Y112">
            <v>10</v>
          </cell>
          <cell r="Z112">
            <v>42767</v>
          </cell>
          <cell r="AA112">
            <v>42737</v>
          </cell>
        </row>
        <row r="113">
          <cell r="E113">
            <v>107</v>
          </cell>
          <cell r="F113" t="str">
            <v>Prestar servicios médicos para la realización de exámenes médicos ocupacionales de ingreso, periódicos, por cambio de ocupación o de retiro a los funcionarios del IDEAM.</v>
          </cell>
          <cell r="G113">
            <v>18</v>
          </cell>
          <cell r="H113" t="str">
            <v>Promover el desarrollo del Talento Humano para el mejorar y fortalecer su desempeño</v>
          </cell>
          <cell r="I113" t="str">
            <v>FUNCIONAMIENTO PROPIOS (20)</v>
          </cell>
          <cell r="J113" t="str">
            <v>A</v>
          </cell>
          <cell r="K113">
            <v>2</v>
          </cell>
          <cell r="L113">
            <v>0</v>
          </cell>
          <cell r="M113">
            <v>4</v>
          </cell>
          <cell r="N113">
            <v>21</v>
          </cell>
          <cell r="O113">
            <v>4</v>
          </cell>
          <cell r="P113" t="str">
            <v>SERVICIOS DE BIENESTAR SOCIAL</v>
          </cell>
          <cell r="Q113" t="str">
            <v>Propios</v>
          </cell>
          <cell r="R113" t="str">
            <v>CSF</v>
          </cell>
          <cell r="S113">
            <v>20</v>
          </cell>
          <cell r="T113" t="str">
            <v>INGRESOS CORRIENTES</v>
          </cell>
          <cell r="U113">
            <v>45000000</v>
          </cell>
          <cell r="V113" t="str">
            <v>realización de exámenes medicos de ingreso, retiro y periodicos a los funcionarios de ideam.</v>
          </cell>
          <cell r="W113" t="str">
            <v>Selección abreviada.</v>
          </cell>
          <cell r="X113" t="str">
            <v>Prestación Servicios Profesionales</v>
          </cell>
          <cell r="Y113">
            <v>10</v>
          </cell>
          <cell r="Z113">
            <v>42795</v>
          </cell>
          <cell r="AA113">
            <v>42765</v>
          </cell>
        </row>
        <row r="114">
          <cell r="E114">
            <v>108</v>
          </cell>
          <cell r="F114" t="str">
            <v>Prestar los servicios de capacitación, formación, actualización, inducción y reinducción de los servidores públicos del IDEAM para la vigencia 2017</v>
          </cell>
          <cell r="G114">
            <v>18</v>
          </cell>
          <cell r="H114" t="str">
            <v>Promover el desarrollo del Talento Humano para el mejorar y fortalecer su desempeño</v>
          </cell>
          <cell r="I114" t="str">
            <v>FUNCIONAMIENTO NACION (REC 10-11)</v>
          </cell>
          <cell r="J114" t="str">
            <v>A</v>
          </cell>
          <cell r="K114">
            <v>2</v>
          </cell>
          <cell r="L114">
            <v>0</v>
          </cell>
          <cell r="M114">
            <v>4</v>
          </cell>
          <cell r="N114">
            <v>21</v>
          </cell>
          <cell r="O114">
            <v>5</v>
          </cell>
          <cell r="P114" t="str">
            <v>SERVICIOS DE CAPACITACION</v>
          </cell>
          <cell r="Q114" t="str">
            <v>Nación</v>
          </cell>
          <cell r="R114" t="str">
            <v>CSF</v>
          </cell>
          <cell r="S114">
            <v>10</v>
          </cell>
          <cell r="T114" t="str">
            <v>RECURSOS CORRIENTES</v>
          </cell>
          <cell r="U114">
            <v>30000000</v>
          </cell>
          <cell r="V114" t="str">
            <v>servicios de  capacitación de acuerdo a los ejes temáticos aprobados</v>
          </cell>
          <cell r="W114" t="str">
            <v>Selección abreviada.</v>
          </cell>
          <cell r="X114" t="str">
            <v>Prestación Servicios Profesionales</v>
          </cell>
          <cell r="Y114">
            <v>9</v>
          </cell>
          <cell r="Z114">
            <v>42767</v>
          </cell>
          <cell r="AA114">
            <v>42737</v>
          </cell>
        </row>
        <row r="115">
          <cell r="E115">
            <v>109</v>
          </cell>
          <cell r="F115" t="str">
            <v>Adquisición de elementos de seguridad industrial para los funcionarios que por su labor lo requieran en las dependencias del IDEAM.</v>
          </cell>
          <cell r="G115">
            <v>18</v>
          </cell>
          <cell r="H115" t="str">
            <v>Promover el desarrollo del Talento Humano para el mejorar y fortalecer su desempeño</v>
          </cell>
          <cell r="I115" t="str">
            <v>FUNCIONAMIENTO NACION (REC 10-11)</v>
          </cell>
          <cell r="J115" t="str">
            <v>A</v>
          </cell>
          <cell r="K115">
            <v>2</v>
          </cell>
          <cell r="L115">
            <v>0</v>
          </cell>
          <cell r="M115">
            <v>4</v>
          </cell>
          <cell r="N115">
            <v>4</v>
          </cell>
          <cell r="O115">
            <v>2</v>
          </cell>
          <cell r="P115" t="str">
            <v>DOTACION</v>
          </cell>
          <cell r="Q115" t="str">
            <v>Nación</v>
          </cell>
          <cell r="R115" t="str">
            <v>CSF</v>
          </cell>
          <cell r="S115">
            <v>10</v>
          </cell>
          <cell r="T115" t="str">
            <v>RECURSOS CORRIENTES</v>
          </cell>
          <cell r="U115">
            <v>16000000</v>
          </cell>
          <cell r="V115" t="str">
            <v>adquisición elementos de protección personal para funcionarios ideam</v>
          </cell>
          <cell r="W115" t="str">
            <v>Selección abreviada.</v>
          </cell>
          <cell r="X115" t="str">
            <v>Compra</v>
          </cell>
          <cell r="Y115">
            <v>1</v>
          </cell>
          <cell r="Z115">
            <v>42767</v>
          </cell>
          <cell r="AA115">
            <v>42737</v>
          </cell>
        </row>
        <row r="116">
          <cell r="E116">
            <v>109</v>
          </cell>
          <cell r="F116" t="str">
            <v>Adquisición de elementos de seguridad industrial para los funcionarios que por su labor lo requieran en las dependencias del IDEAM.</v>
          </cell>
          <cell r="G116">
            <v>18</v>
          </cell>
          <cell r="H116" t="str">
            <v>Promover el desarrollo del Talento Humano para el mejorar y fortalecer su desempeño</v>
          </cell>
          <cell r="I116" t="str">
            <v>FUNCIONAMIENTO PROPIOS (20)</v>
          </cell>
          <cell r="J116" t="str">
            <v>A</v>
          </cell>
          <cell r="K116">
            <v>2</v>
          </cell>
          <cell r="L116">
            <v>0</v>
          </cell>
          <cell r="M116">
            <v>4</v>
          </cell>
          <cell r="N116">
            <v>4</v>
          </cell>
          <cell r="O116">
            <v>2</v>
          </cell>
          <cell r="P116" t="str">
            <v>DOTACION</v>
          </cell>
          <cell r="Q116" t="str">
            <v>Propios</v>
          </cell>
          <cell r="R116" t="str">
            <v>CSF</v>
          </cell>
          <cell r="S116" t="str">
            <v>20</v>
          </cell>
          <cell r="T116" t="str">
            <v>INGRESOS CORRIENTES</v>
          </cell>
          <cell r="U116">
            <v>34000000</v>
          </cell>
          <cell r="V116" t="str">
            <v>adquisición elementos de protección personal para funcionarios ideam</v>
          </cell>
        </row>
        <row r="117">
          <cell r="E117">
            <v>110</v>
          </cell>
          <cell r="F117" t="str">
            <v>Adquisición de equipos de control de emergencias y dispositivos médicos de primeros auxilios necesarios para la implementación del plan de emergencias en las instalaciones del IDEAM.</v>
          </cell>
          <cell r="G117">
            <v>18</v>
          </cell>
          <cell r="H117" t="str">
            <v>Promover el desarrollo del Talento Humano para el mejorar y fortalecer su desempeño</v>
          </cell>
          <cell r="I117" t="str">
            <v>FUNCIONAMIENTO PROPIOS (20)</v>
          </cell>
          <cell r="J117" t="str">
            <v>A</v>
          </cell>
          <cell r="K117">
            <v>2</v>
          </cell>
          <cell r="L117">
            <v>0</v>
          </cell>
          <cell r="M117">
            <v>4</v>
          </cell>
          <cell r="N117">
            <v>4</v>
          </cell>
          <cell r="O117">
            <v>2</v>
          </cell>
          <cell r="P117" t="str">
            <v>DOTACION</v>
          </cell>
          <cell r="Q117" t="str">
            <v>Propios</v>
          </cell>
          <cell r="R117" t="str">
            <v>CSF</v>
          </cell>
          <cell r="S117" t="str">
            <v>20</v>
          </cell>
          <cell r="T117" t="str">
            <v>INGRESOS CORRIENTES</v>
          </cell>
          <cell r="U117">
            <v>6000000</v>
          </cell>
          <cell r="V117" t="str">
            <v>adquisición elementos de seguridad en el trabajo para las dependencias del ideam.</v>
          </cell>
          <cell r="W117" t="str">
            <v>Selección abreviada.</v>
          </cell>
          <cell r="X117" t="str">
            <v>Compra</v>
          </cell>
          <cell r="Y117">
            <v>1</v>
          </cell>
          <cell r="Z117">
            <v>42767</v>
          </cell>
          <cell r="AA117">
            <v>42737</v>
          </cell>
        </row>
        <row r="118">
          <cell r="E118">
            <v>111</v>
          </cell>
          <cell r="F118" t="str">
            <v>Suministro de calzado y vestido labor para los funcionarios del IDEAM de conformidad con la normatividad vigente.</v>
          </cell>
          <cell r="G118">
            <v>18</v>
          </cell>
          <cell r="H118" t="str">
            <v>Promover el desarrollo del Talento Humano para el mejorar y fortalecer su desempeño</v>
          </cell>
          <cell r="I118" t="str">
            <v>FUNCIONAMIENTO NACION (REC 10-11)</v>
          </cell>
          <cell r="J118" t="str">
            <v>A</v>
          </cell>
          <cell r="K118">
            <v>2</v>
          </cell>
          <cell r="L118">
            <v>0</v>
          </cell>
          <cell r="M118">
            <v>4</v>
          </cell>
          <cell r="N118">
            <v>4</v>
          </cell>
          <cell r="O118">
            <v>2</v>
          </cell>
          <cell r="P118" t="str">
            <v>DOTACION</v>
          </cell>
          <cell r="Q118" t="str">
            <v>Nación</v>
          </cell>
          <cell r="R118" t="str">
            <v>CSF</v>
          </cell>
          <cell r="S118">
            <v>10</v>
          </cell>
          <cell r="T118" t="str">
            <v>RECURSOS CORRIENTES</v>
          </cell>
          <cell r="U118">
            <v>150000000</v>
          </cell>
          <cell r="V118" t="str">
            <v>adquisición dotacion de ley para funcionarios ideam</v>
          </cell>
          <cell r="W118" t="str">
            <v>Selección abreviada.</v>
          </cell>
          <cell r="X118" t="str">
            <v>Compra</v>
          </cell>
          <cell r="Y118">
            <v>1</v>
          </cell>
          <cell r="Z118">
            <v>42750</v>
          </cell>
          <cell r="AA118">
            <v>42720</v>
          </cell>
        </row>
        <row r="119">
          <cell r="E119">
            <v>112</v>
          </cell>
          <cell r="F119" t="str">
            <v>Prestar los servicios porfesionales como abogado al Grupo de Adminstrración y Dfesarrollo del Talento Humano, en todo lo relacionado con temas administrativos.</v>
          </cell>
          <cell r="G119">
            <v>18</v>
          </cell>
          <cell r="H119" t="str">
            <v>Promover el desarrollo del Talento Humano para el mejorar y fortalecer su desempeño</v>
          </cell>
          <cell r="I119" t="str">
            <v>FUNCIONAMIENTO NACION (REC 10-11)</v>
          </cell>
          <cell r="J119" t="str">
            <v>A</v>
          </cell>
          <cell r="K119">
            <v>1</v>
          </cell>
          <cell r="L119">
            <v>0</v>
          </cell>
          <cell r="M119">
            <v>2</v>
          </cell>
          <cell r="N119">
            <v>12</v>
          </cell>
          <cell r="P119" t="str">
            <v>HONORARIOS</v>
          </cell>
          <cell r="Q119" t="str">
            <v>Nación</v>
          </cell>
          <cell r="R119" t="str">
            <v>CSF</v>
          </cell>
          <cell r="S119">
            <v>10</v>
          </cell>
          <cell r="T119" t="str">
            <v>RECURSOS CORRIENTES</v>
          </cell>
          <cell r="U119">
            <v>66000000</v>
          </cell>
          <cell r="V119" t="str">
            <v>profesional en derecho especilista en derecho administrativo, con experiencia relacionada 36 meses.</v>
          </cell>
          <cell r="W119" t="str">
            <v>Contratación directa.</v>
          </cell>
          <cell r="X119" t="str">
            <v>Prestación Servicios Profesionales</v>
          </cell>
          <cell r="Y119">
            <v>11</v>
          </cell>
          <cell r="Z119">
            <v>42740</v>
          </cell>
          <cell r="AA119">
            <v>42730</v>
          </cell>
        </row>
        <row r="120">
          <cell r="E120">
            <v>113</v>
          </cell>
          <cell r="F120" t="str">
            <v>Prestar los servicios profesionales en el área de Cooperación y Asuntos Internacionales del IDEAM para apoyar la gestión de programas, proyectos y asuntos internacionales de índole regional y multilateral.</v>
          </cell>
          <cell r="G120">
            <v>19</v>
          </cell>
          <cell r="H120" t="str">
            <v>Brindar soporte técnico, jurídico, administrativo y financiero al IDEAM</v>
          </cell>
          <cell r="I120" t="str">
            <v>INVERSION PROPIOS (REC 21)</v>
          </cell>
          <cell r="J120" t="str">
            <v>C</v>
          </cell>
          <cell r="K120">
            <v>3204</v>
          </cell>
          <cell r="L120">
            <v>900</v>
          </cell>
          <cell r="M120">
            <v>1</v>
          </cell>
          <cell r="P120" t="str">
            <v>FORTALECIMIENTO DE LA GESTIÓN DEL CONOCIMIENTO HIDROLÓGICO, METEOROLÓGICO, AMBIENTAL Y CLIMÁTICO</v>
          </cell>
          <cell r="Q120" t="str">
            <v>Propios</v>
          </cell>
          <cell r="R120" t="str">
            <v>CSF</v>
          </cell>
          <cell r="S120">
            <v>21</v>
          </cell>
          <cell r="T120" t="str">
            <v>OTROS RECURSOS DE TESORERIA</v>
          </cell>
          <cell r="U120">
            <v>46407680</v>
          </cell>
          <cell r="AA120" t="str">
            <v/>
          </cell>
        </row>
        <row r="121">
          <cell r="E121">
            <v>114</v>
          </cell>
          <cell r="F121" t="str">
            <v>Prestar los servicios profesionales en el área de Cooperación y Asuntos Internacionales del IDEAM para apoyar la gestión y seguimiento a los programas y proyectos de asistencia técnica, así como a los compromisos emanados de las relaciones con organismos internacionales</v>
          </cell>
          <cell r="G121">
            <v>19</v>
          </cell>
          <cell r="H121" t="str">
            <v>Brindar soporte técnico, jurídico, administrativo y financiero al IDEAM</v>
          </cell>
          <cell r="I121" t="str">
            <v>INVERSION PROPIOS (REC 21)</v>
          </cell>
          <cell r="J121" t="str">
            <v>C</v>
          </cell>
          <cell r="K121">
            <v>3204</v>
          </cell>
          <cell r="L121">
            <v>900</v>
          </cell>
          <cell r="M121">
            <v>1</v>
          </cell>
          <cell r="P121" t="str">
            <v>FORTALECIMIENTO DE LA GESTIÓN DEL CONOCIMIENTO HIDROLÓGICO, METEOROLÓGICO, AMBIENTAL Y CLIMÁTICO</v>
          </cell>
          <cell r="Q121" t="str">
            <v>Propios</v>
          </cell>
          <cell r="R121" t="str">
            <v>CSF</v>
          </cell>
          <cell r="S121">
            <v>21</v>
          </cell>
          <cell r="T121" t="str">
            <v>OTROS RECURSOS DE TESORERIA</v>
          </cell>
          <cell r="U121">
            <v>55372800</v>
          </cell>
          <cell r="AA121" t="str">
            <v/>
          </cell>
        </row>
        <row r="122">
          <cell r="E122">
            <v>115</v>
          </cell>
          <cell r="F122" t="str">
            <v>Prestar los servicios profesionales en el área de Cooperación y Asuntos Internacionales del IDEAM apoyando la gestión documental y administrativa relativa a las actividades del área, y la gestión de eventos de carácter internacional</v>
          </cell>
          <cell r="G122">
            <v>19</v>
          </cell>
          <cell r="H122" t="str">
            <v>Brindar soporte técnico, jurídico, administrativo y financiero al IDEAM</v>
          </cell>
          <cell r="I122" t="str">
            <v>INVERSION PROPIOS (REC 21)</v>
          </cell>
          <cell r="J122" t="str">
            <v>C</v>
          </cell>
          <cell r="K122">
            <v>3204</v>
          </cell>
          <cell r="L122">
            <v>900</v>
          </cell>
          <cell r="M122">
            <v>1</v>
          </cell>
          <cell r="P122" t="str">
            <v>FORTALECIMIENTO DE LA GESTIÓN DEL CONOCIMIENTO HIDROLÓGICO, METEOROLÓGICO, AMBIENTAL Y CLIMÁTICO</v>
          </cell>
          <cell r="Q122" t="str">
            <v>Propios</v>
          </cell>
          <cell r="R122" t="str">
            <v>CSF</v>
          </cell>
          <cell r="S122">
            <v>21</v>
          </cell>
          <cell r="T122" t="str">
            <v>OTROS RECURSOS DE TESORERIA</v>
          </cell>
          <cell r="U122">
            <v>33223680</v>
          </cell>
          <cell r="AA122" t="str">
            <v/>
          </cell>
        </row>
        <row r="123">
          <cell r="E123">
            <v>116</v>
          </cell>
          <cell r="F123" t="str">
            <v>Prestar los servicios profesionales en el Grupo de Comunicaciones para el desarrollo de contenidos noticiosos internos y externos, produciendo y editando contenidos tanto audiovisuales como en otros formatos, que fortalezcan las relaciones con medios de comunicación locales, regionales y nacionales.</v>
          </cell>
          <cell r="G123">
            <v>17</v>
          </cell>
          <cell r="H123" t="str">
            <v>Información entregada a usuarios internos y externos para contribuir a la mitigación del riesgo.</v>
          </cell>
          <cell r="I123" t="str">
            <v>FUNCIONAMIENTO NACION (REC 10-11)</v>
          </cell>
          <cell r="J123" t="str">
            <v>A</v>
          </cell>
          <cell r="K123">
            <v>1</v>
          </cell>
          <cell r="L123">
            <v>0</v>
          </cell>
          <cell r="M123">
            <v>2</v>
          </cell>
          <cell r="N123">
            <v>12</v>
          </cell>
          <cell r="P123" t="str">
            <v>HONORARIOS</v>
          </cell>
          <cell r="Q123" t="str">
            <v>Nación</v>
          </cell>
          <cell r="R123" t="str">
            <v>CSF</v>
          </cell>
          <cell r="S123">
            <v>10</v>
          </cell>
          <cell r="T123" t="str">
            <v>RECURSOS CORRIENTES</v>
          </cell>
          <cell r="U123">
            <v>30720000</v>
          </cell>
          <cell r="W123" t="str">
            <v>Contratación directa.</v>
          </cell>
          <cell r="X123" t="str">
            <v>Prestación Servicios Profesionales</v>
          </cell>
          <cell r="Y123">
            <v>10</v>
          </cell>
          <cell r="AA123" t="str">
            <v/>
          </cell>
        </row>
        <row r="124">
          <cell r="E124">
            <v>117</v>
          </cell>
          <cell r="F124" t="str">
            <v>Prestar los servicios profesionales en el Grupo de Comunicaciones para la producción, edición y publicación de contenidos internos y para implementar la promoción de la participación ciudadana en la gestión del IDEAM.</v>
          </cell>
          <cell r="G124">
            <v>17</v>
          </cell>
          <cell r="H124" t="str">
            <v>Información entregada a usuarios internos y externos para contribuir a la mitigación del riesgo.</v>
          </cell>
          <cell r="I124" t="str">
            <v>FUNCIONAMIENTO NACION (REC 10-11)</v>
          </cell>
          <cell r="J124" t="str">
            <v>A</v>
          </cell>
          <cell r="K124">
            <v>1</v>
          </cell>
          <cell r="L124">
            <v>0</v>
          </cell>
          <cell r="M124">
            <v>2</v>
          </cell>
          <cell r="N124">
            <v>12</v>
          </cell>
          <cell r="P124" t="str">
            <v>HONORARIOS</v>
          </cell>
          <cell r="Q124" t="str">
            <v>Nación</v>
          </cell>
          <cell r="R124" t="str">
            <v>CSF</v>
          </cell>
          <cell r="S124">
            <v>10</v>
          </cell>
          <cell r="T124" t="str">
            <v>RECURSOS CORRIENTES</v>
          </cell>
          <cell r="U124">
            <v>30720000</v>
          </cell>
          <cell r="W124" t="str">
            <v>Contratación directa.</v>
          </cell>
          <cell r="X124" t="str">
            <v>Prestación Servicios Profesionales</v>
          </cell>
          <cell r="Y124">
            <v>10</v>
          </cell>
          <cell r="AA124" t="str">
            <v/>
          </cell>
        </row>
        <row r="125">
          <cell r="E125">
            <v>118</v>
          </cell>
          <cell r="F125" t="str">
            <v>Realizar el monitoreo permanente, seguimiento, análisis de medios de comunicación de toda la información relacionada al IDEAM y su entorno.</v>
          </cell>
          <cell r="G125">
            <v>17</v>
          </cell>
          <cell r="H125" t="str">
            <v>Información entregada a usuarios internos y externos para contribuir a la mitigación del riesgo.</v>
          </cell>
          <cell r="I125" t="str">
            <v>INVERSION NACION (REC 11)</v>
          </cell>
          <cell r="J125" t="str">
            <v>C</v>
          </cell>
          <cell r="K125">
            <v>3204</v>
          </cell>
          <cell r="L125">
            <v>900</v>
          </cell>
          <cell r="M125">
            <v>1</v>
          </cell>
          <cell r="P125" t="str">
            <v>FORTALECIMIENTO DE LA GESTIÓN DEL CONOCIMIENTO HIDROLÓGICO, METEOROLÓGICO, AMBIENTAL Y CLIMÁTICO</v>
          </cell>
          <cell r="Q125" t="str">
            <v>Nación</v>
          </cell>
          <cell r="R125" t="str">
            <v>CSF</v>
          </cell>
          <cell r="S125">
            <v>11</v>
          </cell>
          <cell r="T125" t="str">
            <v>OTROS RECURSOS DEL TESORO</v>
          </cell>
          <cell r="U125">
            <v>30000000</v>
          </cell>
          <cell r="W125" t="str">
            <v>Licitación pública.</v>
          </cell>
          <cell r="X125" t="str">
            <v>Suministro</v>
          </cell>
          <cell r="Y125">
            <v>10</v>
          </cell>
          <cell r="AA125" t="str">
            <v/>
          </cell>
        </row>
        <row r="126">
          <cell r="E126">
            <v>119</v>
          </cell>
          <cell r="F126" t="str">
            <v>AMPARAR FUTURA Prestación de servicios profesionales de community manager para fomentar y gestionar la interactividad entre los ciudadanos y el IDEAM, mediante el uso de canales digitales formando comunidades virtuales que propicien la transparencia.</v>
          </cell>
          <cell r="G126">
            <v>17</v>
          </cell>
          <cell r="H126" t="str">
            <v>Información entregada a usuarios internos y externos para contribuir a la mitigación del riesgo.</v>
          </cell>
          <cell r="I126" t="str">
            <v>FUNCIONAMIENTO NACION (REC 10-11)</v>
          </cell>
          <cell r="J126" t="str">
            <v>A</v>
          </cell>
          <cell r="K126">
            <v>1</v>
          </cell>
          <cell r="L126">
            <v>0</v>
          </cell>
          <cell r="M126">
            <v>2</v>
          </cell>
          <cell r="N126">
            <v>12</v>
          </cell>
          <cell r="P126" t="str">
            <v>HONORARIOS</v>
          </cell>
          <cell r="Q126" t="str">
            <v>Nación</v>
          </cell>
          <cell r="R126" t="str">
            <v>CSF</v>
          </cell>
          <cell r="S126">
            <v>10</v>
          </cell>
          <cell r="T126" t="str">
            <v>RECURSOS CORRIENTES</v>
          </cell>
          <cell r="U126">
            <v>36500000</v>
          </cell>
          <cell r="W126" t="str">
            <v>Contratación directa.</v>
          </cell>
          <cell r="X126" t="str">
            <v>Prestación Servicios Profesionales</v>
          </cell>
          <cell r="Y126">
            <v>8</v>
          </cell>
          <cell r="AA126" t="str">
            <v/>
          </cell>
        </row>
        <row r="127">
          <cell r="E127">
            <v>120</v>
          </cell>
          <cell r="F127" t="str">
            <v>Prestar servicios profesionales en comunicación gráfica y/o audiovisual para la elaboración y desarrollo de instrumentos, herramientas gráficas y audiovisuales, información gráfica, escrita y multimedial que fortalezcan y faciliten la interpretación de información técnica emitida por el IDEAM.</v>
          </cell>
          <cell r="G127">
            <v>17</v>
          </cell>
          <cell r="H127" t="str">
            <v>Información entregada a usuarios internos y externos para contribuir a la mitigación del riesgo.</v>
          </cell>
          <cell r="I127" t="str">
            <v>FUNCIONAMIENTO NACION (REC 10-11)</v>
          </cell>
          <cell r="J127" t="str">
            <v>A</v>
          </cell>
          <cell r="K127">
            <v>1</v>
          </cell>
          <cell r="L127">
            <v>0</v>
          </cell>
          <cell r="M127">
            <v>2</v>
          </cell>
          <cell r="N127">
            <v>12</v>
          </cell>
          <cell r="P127" t="str">
            <v>HONORARIOS</v>
          </cell>
          <cell r="Q127" t="str">
            <v>Nación</v>
          </cell>
          <cell r="R127" t="str">
            <v>CSF</v>
          </cell>
          <cell r="S127">
            <v>10</v>
          </cell>
          <cell r="T127" t="str">
            <v>RECURSOS CORRIENTES</v>
          </cell>
          <cell r="U127">
            <v>23200000</v>
          </cell>
          <cell r="W127" t="str">
            <v>Contratación directa.</v>
          </cell>
          <cell r="X127" t="str">
            <v>Prestación Servicios Profesionales</v>
          </cell>
          <cell r="Y127">
            <v>8</v>
          </cell>
          <cell r="AA127" t="str">
            <v/>
          </cell>
        </row>
        <row r="128">
          <cell r="E128">
            <v>121</v>
          </cell>
          <cell r="F128" t="str">
            <v>Realizar las actividades necesarias para la grabación, edición, producción, animación, realización y entrega de archivos finalizados de los videos diarios del pronóstico del tiempo que requiere el IDEAM para informar al país sobre el estado del tiempo y los diferentes fenómenos de variabilidad climática que monitorea el instituto.</v>
          </cell>
          <cell r="G128">
            <v>17</v>
          </cell>
          <cell r="H128" t="str">
            <v>Información entregada a usuarios internos y externos para contribuir a la mitigación del riesgo.</v>
          </cell>
          <cell r="I128" t="str">
            <v>INVERSION NACION (REC 11)</v>
          </cell>
          <cell r="J128" t="str">
            <v>C</v>
          </cell>
          <cell r="K128">
            <v>3204</v>
          </cell>
          <cell r="L128">
            <v>900</v>
          </cell>
          <cell r="M128">
            <v>1</v>
          </cell>
          <cell r="P128" t="str">
            <v>FORTALECIMIENTO DE LA GESTIÓN DEL CONOCIMIENTO HIDROLÓGICO, METEOROLÓGICO, AMBIENTAL Y CLIMÁTICO</v>
          </cell>
          <cell r="Q128" t="str">
            <v>Nación</v>
          </cell>
          <cell r="R128" t="str">
            <v>CSF</v>
          </cell>
          <cell r="S128">
            <v>11</v>
          </cell>
          <cell r="T128" t="str">
            <v>OTROS RECURSOS DEL TESORO</v>
          </cell>
          <cell r="U128">
            <v>280000000</v>
          </cell>
          <cell r="AA128" t="str">
            <v/>
          </cell>
        </row>
        <row r="129">
          <cell r="E129">
            <v>122</v>
          </cell>
          <cell r="F129" t="str">
            <v>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29">
            <v>19</v>
          </cell>
          <cell r="H129" t="str">
            <v>Brindar soporte técnico, jurídico, administrativo y financiero al IDEAM</v>
          </cell>
          <cell r="I129" t="str">
            <v>FUNCIONAMIENTO NACION (REC 10-11)</v>
          </cell>
          <cell r="J129" t="str">
            <v>A</v>
          </cell>
          <cell r="K129">
            <v>1</v>
          </cell>
          <cell r="L129">
            <v>0</v>
          </cell>
          <cell r="M129">
            <v>2</v>
          </cell>
          <cell r="N129">
            <v>12</v>
          </cell>
          <cell r="P129" t="str">
            <v>HONORARIOS</v>
          </cell>
          <cell r="Q129" t="str">
            <v>Nación</v>
          </cell>
          <cell r="R129" t="str">
            <v>CSF</v>
          </cell>
          <cell r="S129">
            <v>10</v>
          </cell>
          <cell r="T129" t="str">
            <v>RECURSOS CORRIENTES</v>
          </cell>
          <cell r="U129">
            <v>27750000</v>
          </cell>
          <cell r="W129" t="str">
            <v>Contratación directa.</v>
          </cell>
          <cell r="X129" t="str">
            <v>Prestación Servicios Profesionales</v>
          </cell>
          <cell r="Y129">
            <v>6.166666666666667</v>
          </cell>
          <cell r="Z129">
            <v>42851</v>
          </cell>
          <cell r="AA129">
            <v>42841</v>
          </cell>
        </row>
        <row r="130">
          <cell r="E130">
            <v>123</v>
          </cell>
          <cell r="F130" t="str">
            <v>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30">
            <v>19</v>
          </cell>
          <cell r="H130" t="str">
            <v>Brindar soporte técnico, jurídico, administrativo y financiero al IDEAM</v>
          </cell>
          <cell r="I130" t="str">
            <v>FUNCIONAMIENTO NACION (REC 10-11)</v>
          </cell>
          <cell r="J130" t="str">
            <v>A</v>
          </cell>
          <cell r="K130">
            <v>1</v>
          </cell>
          <cell r="L130">
            <v>0</v>
          </cell>
          <cell r="M130">
            <v>2</v>
          </cell>
          <cell r="N130">
            <v>12</v>
          </cell>
          <cell r="P130" t="str">
            <v>HONORARIOS</v>
          </cell>
          <cell r="Q130" t="str">
            <v>Nación</v>
          </cell>
          <cell r="R130" t="str">
            <v>CSF</v>
          </cell>
          <cell r="S130">
            <v>10</v>
          </cell>
          <cell r="T130" t="str">
            <v>RECURSOS CORRIENTES</v>
          </cell>
          <cell r="U130">
            <v>27750000</v>
          </cell>
          <cell r="W130" t="str">
            <v>Contratación directa.</v>
          </cell>
          <cell r="X130" t="str">
            <v>Prestación Servicios Profesionales</v>
          </cell>
          <cell r="Y130">
            <v>6.166666666666667</v>
          </cell>
          <cell r="Z130">
            <v>42851</v>
          </cell>
          <cell r="AA130">
            <v>42841</v>
          </cell>
        </row>
        <row r="131">
          <cell r="E131">
            <v>124</v>
          </cell>
          <cell r="F131" t="str">
            <v>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31">
            <v>19</v>
          </cell>
          <cell r="H131" t="str">
            <v>Brindar soporte técnico, jurídico, administrativo y financiero al IDEAM</v>
          </cell>
          <cell r="I131" t="str">
            <v>FUNCIONAMIENTO NACION (REC 10-11)</v>
          </cell>
          <cell r="J131" t="str">
            <v>A</v>
          </cell>
          <cell r="K131">
            <v>1</v>
          </cell>
          <cell r="L131">
            <v>0</v>
          </cell>
          <cell r="M131">
            <v>2</v>
          </cell>
          <cell r="N131">
            <v>12</v>
          </cell>
          <cell r="P131" t="str">
            <v>HONORARIOS</v>
          </cell>
          <cell r="Q131" t="str">
            <v>Nación</v>
          </cell>
          <cell r="R131" t="str">
            <v>CSF</v>
          </cell>
          <cell r="S131">
            <v>10</v>
          </cell>
          <cell r="T131" t="str">
            <v>RECURSOS CORRIENTES</v>
          </cell>
          <cell r="U131">
            <v>27750000</v>
          </cell>
          <cell r="W131" t="str">
            <v>Contratación directa.</v>
          </cell>
          <cell r="X131" t="str">
            <v>Prestación Servicios Profesionales</v>
          </cell>
          <cell r="Y131">
            <v>6.166666666666667</v>
          </cell>
          <cell r="Z131">
            <v>42851</v>
          </cell>
          <cell r="AA131">
            <v>42841</v>
          </cell>
        </row>
        <row r="132">
          <cell r="E132">
            <v>125</v>
          </cell>
          <cell r="F132" t="str">
            <v>Prestación de servicios profesionales para realizar la consolidación, validación, análisis y seguimiento de la ejecución presupuestal y del plan anual de caja – PAC conforme a lo señalado en la normatividad presupuestal.</v>
          </cell>
          <cell r="G132">
            <v>19</v>
          </cell>
          <cell r="H132" t="str">
            <v>Brindar soporte técnico, jurídico, administrativo y financiero al IDEAM</v>
          </cell>
          <cell r="I132" t="str">
            <v>FUNCIONAMIENTO NACION (REC 10-11)</v>
          </cell>
          <cell r="J132" t="str">
            <v>A</v>
          </cell>
          <cell r="K132">
            <v>1</v>
          </cell>
          <cell r="L132">
            <v>0</v>
          </cell>
          <cell r="M132">
            <v>2</v>
          </cell>
          <cell r="N132">
            <v>12</v>
          </cell>
          <cell r="P132" t="str">
            <v>HONORARIOS</v>
          </cell>
          <cell r="Q132" t="str">
            <v>Nación</v>
          </cell>
          <cell r="R132" t="str">
            <v>CSF</v>
          </cell>
          <cell r="S132">
            <v>10</v>
          </cell>
          <cell r="T132" t="str">
            <v>RECURSOS CORRIENTES</v>
          </cell>
          <cell r="U132">
            <v>28983333.333333332</v>
          </cell>
          <cell r="W132" t="str">
            <v>Contratación directa.</v>
          </cell>
          <cell r="X132" t="str">
            <v>Prestación Servicios Profesionales</v>
          </cell>
          <cell r="Y132">
            <v>6.166666666666667</v>
          </cell>
          <cell r="Z132">
            <v>42851</v>
          </cell>
          <cell r="AA132">
            <v>42841</v>
          </cell>
        </row>
        <row r="133">
          <cell r="E133">
            <v>126</v>
          </cell>
          <cell r="F133" t="str">
            <v>Prestación de servicios profesionales para apoyar al Grupo de Tesorería realizando la revisión de las cuentas allegadas para el pago y sus impuestos, así mismo la inclusión de la información en el sistema de SIIF NACIÓN II</v>
          </cell>
          <cell r="G133">
            <v>19</v>
          </cell>
          <cell r="H133" t="str">
            <v>Brindar soporte técnico, jurídico, administrativo y financiero al IDEAM</v>
          </cell>
          <cell r="I133" t="str">
            <v>FUNCIONAMIENTO NACION (REC 10-11)</v>
          </cell>
          <cell r="J133" t="str">
            <v>A</v>
          </cell>
          <cell r="K133">
            <v>1</v>
          </cell>
          <cell r="L133">
            <v>0</v>
          </cell>
          <cell r="M133">
            <v>2</v>
          </cell>
          <cell r="N133">
            <v>12</v>
          </cell>
          <cell r="P133" t="str">
            <v>HONORARIOS</v>
          </cell>
          <cell r="Q133" t="str">
            <v>Nación</v>
          </cell>
          <cell r="R133" t="str">
            <v>CSF</v>
          </cell>
          <cell r="S133">
            <v>10</v>
          </cell>
          <cell r="T133" t="str">
            <v>RECURSOS CORRIENTES</v>
          </cell>
          <cell r="U133">
            <v>27750000</v>
          </cell>
          <cell r="W133" t="str">
            <v>Contratación directa.</v>
          </cell>
          <cell r="X133" t="str">
            <v>Prestación Servicios Profesionales</v>
          </cell>
          <cell r="Y133">
            <v>6.166666666666667</v>
          </cell>
          <cell r="Z133">
            <v>42851</v>
          </cell>
          <cell r="AA133">
            <v>42841</v>
          </cell>
        </row>
        <row r="134">
          <cell r="E134">
            <v>127</v>
          </cell>
          <cell r="F134" t="str">
            <v>Prestación de servicios profesionales para apoyar al Grupo de Tesorería en el registro de los ingresos percibidos por el IDEAM, así como en los impuestos que éstos generan y sus respectivas declaraciones</v>
          </cell>
          <cell r="G134">
            <v>19</v>
          </cell>
          <cell r="H134" t="str">
            <v>Brindar soporte técnico, jurídico, administrativo y financiero al IDEAM</v>
          </cell>
          <cell r="I134" t="str">
            <v>FUNCIONAMIENTO NACION (REC 10-11)</v>
          </cell>
          <cell r="J134" t="str">
            <v>A</v>
          </cell>
          <cell r="K134">
            <v>1</v>
          </cell>
          <cell r="L134">
            <v>0</v>
          </cell>
          <cell r="M134">
            <v>2</v>
          </cell>
          <cell r="N134">
            <v>12</v>
          </cell>
          <cell r="P134" t="str">
            <v>HONORARIOS</v>
          </cell>
          <cell r="Q134" t="str">
            <v>Nación</v>
          </cell>
          <cell r="R134" t="str">
            <v>CSF</v>
          </cell>
          <cell r="S134">
            <v>10</v>
          </cell>
          <cell r="T134" t="str">
            <v>RECURSOS CORRIENTES</v>
          </cell>
          <cell r="U134">
            <v>27750000</v>
          </cell>
          <cell r="W134" t="str">
            <v>Contratación directa.</v>
          </cell>
          <cell r="X134" t="str">
            <v>Prestación Servicios Profesionales</v>
          </cell>
          <cell r="Y134">
            <v>6.166666666666667</v>
          </cell>
          <cell r="Z134">
            <v>42851</v>
          </cell>
          <cell r="AA134">
            <v>42841</v>
          </cell>
        </row>
        <row r="135">
          <cell r="E135">
            <v>128</v>
          </cell>
          <cell r="F135" t="str">
            <v xml:space="preserve">Prestar los servicios profesionales para brindar apoyo al grupo de presupuesto en asuntos inherentes a validación, registro en el aplicativo SIIF y seguimiento de la ejecución del presupuesto de gastos del IDEAM, así como de las modificaciones presupuestales conforme a lo señalado en la ley orgánica de presupuesto. </v>
          </cell>
          <cell r="G135">
            <v>19</v>
          </cell>
          <cell r="H135" t="str">
            <v>Brindar soporte técnico, jurídico, administrativo y financiero al IDEAM</v>
          </cell>
          <cell r="I135" t="str">
            <v>FUNCIONAMIENTO NACION (REC 10-11)</v>
          </cell>
          <cell r="J135" t="str">
            <v>A</v>
          </cell>
          <cell r="K135">
            <v>1</v>
          </cell>
          <cell r="L135">
            <v>0</v>
          </cell>
          <cell r="M135">
            <v>2</v>
          </cell>
          <cell r="N135">
            <v>12</v>
          </cell>
          <cell r="P135" t="str">
            <v>HONORARIOS</v>
          </cell>
          <cell r="Q135" t="str">
            <v>Nación</v>
          </cell>
          <cell r="R135" t="str">
            <v>CSF</v>
          </cell>
          <cell r="S135">
            <v>10</v>
          </cell>
          <cell r="T135" t="str">
            <v>RECURSOS CORRIENTES</v>
          </cell>
          <cell r="U135">
            <v>30216666.666666668</v>
          </cell>
          <cell r="W135" t="str">
            <v>Contratación directa.</v>
          </cell>
          <cell r="X135" t="str">
            <v>Prestación Servicios Profesionales</v>
          </cell>
          <cell r="Y135">
            <v>6.166666666666667</v>
          </cell>
          <cell r="Z135">
            <v>42851</v>
          </cell>
          <cell r="AA135">
            <v>42841</v>
          </cell>
        </row>
        <row r="136">
          <cell r="E136">
            <v>129</v>
          </cell>
          <cell r="F136" t="str">
            <v>Prestar los servicios profesionales para brindar apoyo al grupo de presupuesto en el trámite y control presupuestal relacionado con ordenaciones del gasto expedidas por el instituto conforme a lo señalado en la normatividad presupuestal.</v>
          </cell>
          <cell r="G136">
            <v>19</v>
          </cell>
          <cell r="H136" t="str">
            <v>Brindar soporte técnico, jurídico, administrativo y financiero al IDEAM</v>
          </cell>
          <cell r="I136" t="str">
            <v>FUNCIONAMIENTO NACION (REC 10-11)</v>
          </cell>
          <cell r="J136" t="str">
            <v>A</v>
          </cell>
          <cell r="K136">
            <v>1</v>
          </cell>
          <cell r="L136">
            <v>0</v>
          </cell>
          <cell r="M136">
            <v>2</v>
          </cell>
          <cell r="N136">
            <v>12</v>
          </cell>
          <cell r="P136" t="str">
            <v>HONORARIOS</v>
          </cell>
          <cell r="Q136" t="str">
            <v>Nación</v>
          </cell>
          <cell r="R136" t="str">
            <v>CSF</v>
          </cell>
          <cell r="S136">
            <v>10</v>
          </cell>
          <cell r="T136" t="str">
            <v>RECURSOS CORRIENTES</v>
          </cell>
          <cell r="U136">
            <v>17266666.666666664</v>
          </cell>
          <cell r="W136" t="str">
            <v>Contratación directa.</v>
          </cell>
          <cell r="X136" t="str">
            <v>Prestación Servicios Profesionales</v>
          </cell>
          <cell r="Y136">
            <v>6.166666666666667</v>
          </cell>
          <cell r="Z136">
            <v>42851</v>
          </cell>
          <cell r="AA136">
            <v>42841</v>
          </cell>
        </row>
        <row r="137">
          <cell r="E137">
            <v>130</v>
          </cell>
          <cell r="F137" t="str">
            <v>AMPARAR VIGENCIA FUTURA 2018 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37">
            <v>19</v>
          </cell>
          <cell r="H137" t="str">
            <v>Brindar soporte técnico, jurídico, administrativo y financiero al IDEAM</v>
          </cell>
          <cell r="I137" t="str">
            <v>FUNCIONAMIENTO NACION (REC 10-11)</v>
          </cell>
          <cell r="J137" t="str">
            <v>A</v>
          </cell>
          <cell r="K137">
            <v>1</v>
          </cell>
          <cell r="L137">
            <v>0</v>
          </cell>
          <cell r="M137">
            <v>2</v>
          </cell>
          <cell r="N137">
            <v>12</v>
          </cell>
          <cell r="P137" t="str">
            <v>HONORARIOS</v>
          </cell>
          <cell r="Q137" t="str">
            <v>Nación</v>
          </cell>
          <cell r="R137" t="str">
            <v>CSF</v>
          </cell>
          <cell r="S137">
            <v>10</v>
          </cell>
          <cell r="T137" t="str">
            <v>RECURSOS CORRIENTES</v>
          </cell>
          <cell r="U137">
            <v>9000000</v>
          </cell>
          <cell r="W137" t="str">
            <v>Contratación directa.</v>
          </cell>
          <cell r="X137" t="str">
            <v>Prestación Servicios Profesionales</v>
          </cell>
          <cell r="Y137">
            <v>2</v>
          </cell>
          <cell r="Z137">
            <v>43040</v>
          </cell>
          <cell r="AA137">
            <v>43030</v>
          </cell>
        </row>
        <row r="138">
          <cell r="E138">
            <v>131</v>
          </cell>
          <cell r="F138" t="str">
            <v>AMPARAR VIGENCIA FUTURA 2018 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38">
            <v>19</v>
          </cell>
          <cell r="H138" t="str">
            <v>Brindar soporte técnico, jurídico, administrativo y financiero al IDEAM</v>
          </cell>
          <cell r="I138" t="str">
            <v>FUNCIONAMIENTO NACION (REC 10-11)</v>
          </cell>
          <cell r="J138" t="str">
            <v>A</v>
          </cell>
          <cell r="K138">
            <v>1</v>
          </cell>
          <cell r="L138">
            <v>0</v>
          </cell>
          <cell r="M138">
            <v>2</v>
          </cell>
          <cell r="N138">
            <v>12</v>
          </cell>
          <cell r="P138" t="str">
            <v>HONORARIOS</v>
          </cell>
          <cell r="Q138" t="str">
            <v>Nación</v>
          </cell>
          <cell r="R138" t="str">
            <v>CSF</v>
          </cell>
          <cell r="S138">
            <v>10</v>
          </cell>
          <cell r="T138" t="str">
            <v>RECURSOS CORRIENTES</v>
          </cell>
          <cell r="U138">
            <v>9000000</v>
          </cell>
          <cell r="W138" t="str">
            <v>Contratación directa.</v>
          </cell>
          <cell r="X138" t="str">
            <v>Prestación Servicios Profesionales</v>
          </cell>
          <cell r="Y138">
            <v>2</v>
          </cell>
          <cell r="Z138">
            <v>43040</v>
          </cell>
          <cell r="AA138">
            <v>43030</v>
          </cell>
        </row>
        <row r="139">
          <cell r="E139">
            <v>132</v>
          </cell>
          <cell r="F139" t="str">
            <v>AMPARAR VIGENCIA FUTURA 2018Prestar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39">
            <v>19</v>
          </cell>
          <cell r="H139" t="str">
            <v>Brindar soporte técnico, jurídico, administrativo y financiero al IDEAM</v>
          </cell>
          <cell r="I139" t="str">
            <v>FUNCIONAMIENTO NACION (REC 10-11)</v>
          </cell>
          <cell r="J139" t="str">
            <v>A</v>
          </cell>
          <cell r="K139">
            <v>1</v>
          </cell>
          <cell r="L139">
            <v>0</v>
          </cell>
          <cell r="M139">
            <v>2</v>
          </cell>
          <cell r="N139">
            <v>12</v>
          </cell>
          <cell r="P139" t="str">
            <v>HONORARIOS</v>
          </cell>
          <cell r="Q139" t="str">
            <v>Nación</v>
          </cell>
          <cell r="R139" t="str">
            <v>CSF</v>
          </cell>
          <cell r="S139">
            <v>10</v>
          </cell>
          <cell r="T139" t="str">
            <v>RECURSOS CORRIENTES</v>
          </cell>
          <cell r="U139">
            <v>9000000</v>
          </cell>
          <cell r="W139" t="str">
            <v>Contratación directa.</v>
          </cell>
          <cell r="X139" t="str">
            <v>Prestación Servicios Profesionales</v>
          </cell>
          <cell r="Y139">
            <v>2</v>
          </cell>
          <cell r="Z139">
            <v>43040</v>
          </cell>
          <cell r="AA139">
            <v>43030</v>
          </cell>
        </row>
        <row r="140">
          <cell r="E140">
            <v>133</v>
          </cell>
          <cell r="F140" t="str">
            <v>AMPARAR VIGENCIA FUTURA 2018 Prestación de servicios profesionales para realizar la consolidación, validación, análisis y seguimiento de la ejecución presupuestal y del plan anual de caja – PAC conforme a lo señalado en la normatividad presupuestal.</v>
          </cell>
          <cell r="G140">
            <v>19</v>
          </cell>
          <cell r="H140" t="str">
            <v>Brindar soporte técnico, jurídico, administrativo y financiero al IDEAM</v>
          </cell>
          <cell r="I140" t="str">
            <v>FUNCIONAMIENTO NACION (REC 10-11)</v>
          </cell>
          <cell r="J140" t="str">
            <v>A</v>
          </cell>
          <cell r="K140">
            <v>1</v>
          </cell>
          <cell r="L140">
            <v>0</v>
          </cell>
          <cell r="M140">
            <v>2</v>
          </cell>
          <cell r="N140">
            <v>12</v>
          </cell>
          <cell r="P140" t="str">
            <v>HONORARIOS</v>
          </cell>
          <cell r="Q140" t="str">
            <v>Nación</v>
          </cell>
          <cell r="R140" t="str">
            <v>CSF</v>
          </cell>
          <cell r="S140">
            <v>10</v>
          </cell>
          <cell r="T140" t="str">
            <v>RECURSOS CORRIENTES</v>
          </cell>
          <cell r="U140">
            <v>9400000</v>
          </cell>
          <cell r="W140" t="str">
            <v>Contratación directa.</v>
          </cell>
          <cell r="X140" t="str">
            <v>Prestación Servicios Profesionales</v>
          </cell>
          <cell r="Y140">
            <v>2</v>
          </cell>
          <cell r="Z140">
            <v>43040</v>
          </cell>
          <cell r="AA140">
            <v>43030</v>
          </cell>
        </row>
        <row r="141">
          <cell r="E141">
            <v>134</v>
          </cell>
          <cell r="F141" t="str">
            <v>AMPARAR VIGENCIA FUTURA 2018 Prestación de servicios profesionales para apoyar al Grupo de Tesorería realizando la revisión de las cuentas allegadas para el pago y sus impuestos, así mismo la inclusión de la información en el sistema de SIIF NACIÓN II</v>
          </cell>
          <cell r="G141">
            <v>19</v>
          </cell>
          <cell r="H141" t="str">
            <v>Brindar soporte técnico, jurídico, administrativo y financiero al IDEAM</v>
          </cell>
          <cell r="I141" t="str">
            <v>FUNCIONAMIENTO NACION (REC 10-11)</v>
          </cell>
          <cell r="J141" t="str">
            <v>A</v>
          </cell>
          <cell r="K141">
            <v>1</v>
          </cell>
          <cell r="L141">
            <v>0</v>
          </cell>
          <cell r="M141">
            <v>2</v>
          </cell>
          <cell r="N141">
            <v>12</v>
          </cell>
          <cell r="P141" t="str">
            <v>HONORARIOS</v>
          </cell>
          <cell r="Q141" t="str">
            <v>Nación</v>
          </cell>
          <cell r="R141" t="str">
            <v>CSF</v>
          </cell>
          <cell r="S141">
            <v>10</v>
          </cell>
          <cell r="T141" t="str">
            <v>RECURSOS CORRIENTES</v>
          </cell>
          <cell r="U141">
            <v>9000000</v>
          </cell>
          <cell r="W141" t="str">
            <v>Contratación directa.</v>
          </cell>
          <cell r="X141" t="str">
            <v>Prestación Servicios Profesionales</v>
          </cell>
          <cell r="Y141">
            <v>2</v>
          </cell>
          <cell r="Z141">
            <v>43040</v>
          </cell>
          <cell r="AA141">
            <v>43030</v>
          </cell>
        </row>
        <row r="142">
          <cell r="E142">
            <v>135</v>
          </cell>
          <cell r="F142" t="str">
            <v>AMPARAR VIGENCIA FUTURA 2018 Prestación de servicios profesionales para apoyar al Grupo de Tesorería en el registro de los ingresos percibidos por el IDEAM, así como en los impuestos que éstos generan y sus respectivas declaraciones</v>
          </cell>
          <cell r="G142">
            <v>19</v>
          </cell>
          <cell r="H142" t="str">
            <v>Brindar soporte técnico, jurídico, administrativo y financiero al IDEAM</v>
          </cell>
          <cell r="I142" t="str">
            <v>FUNCIONAMIENTO NACION (REC 10-11)</v>
          </cell>
          <cell r="J142" t="str">
            <v>A</v>
          </cell>
          <cell r="K142">
            <v>1</v>
          </cell>
          <cell r="L142">
            <v>0</v>
          </cell>
          <cell r="M142">
            <v>2</v>
          </cell>
          <cell r="N142">
            <v>12</v>
          </cell>
          <cell r="P142" t="str">
            <v>HONORARIOS</v>
          </cell>
          <cell r="Q142" t="str">
            <v>Nación</v>
          </cell>
          <cell r="R142" t="str">
            <v>CSF</v>
          </cell>
          <cell r="S142">
            <v>10</v>
          </cell>
          <cell r="T142" t="str">
            <v>RECURSOS CORRIENTES</v>
          </cell>
          <cell r="U142">
            <v>9000000</v>
          </cell>
          <cell r="W142" t="str">
            <v>Contratación directa.</v>
          </cell>
          <cell r="X142" t="str">
            <v>Prestación Servicios Profesionales</v>
          </cell>
          <cell r="Y142">
            <v>2</v>
          </cell>
          <cell r="Z142">
            <v>43040</v>
          </cell>
          <cell r="AA142">
            <v>43030</v>
          </cell>
        </row>
        <row r="143">
          <cell r="E143">
            <v>136</v>
          </cell>
          <cell r="F143" t="str">
            <v xml:space="preserve">AMPARAR VIGENCIA FUTURA 2018 Prestar los servicios profesionales para brindar apoyo al grupo de presupuesto en asuntos inherentes a validación, registro en el aplicativo SIIF y seguimiento de la ejecución del presupuesto de gastos del IDEAM, así como de las modificaciones presupuestales conforme a lo señalado en la ley orgánica de presupuesto. </v>
          </cell>
          <cell r="G143">
            <v>19</v>
          </cell>
          <cell r="H143" t="str">
            <v>Brindar soporte técnico, jurídico, administrativo y financiero al IDEAM</v>
          </cell>
          <cell r="I143" t="str">
            <v>FUNCIONAMIENTO NACION (REC 10-11)</v>
          </cell>
          <cell r="J143" t="str">
            <v>A</v>
          </cell>
          <cell r="K143">
            <v>1</v>
          </cell>
          <cell r="L143">
            <v>0</v>
          </cell>
          <cell r="M143">
            <v>2</v>
          </cell>
          <cell r="N143">
            <v>12</v>
          </cell>
          <cell r="P143" t="str">
            <v>HONORARIOS</v>
          </cell>
          <cell r="Q143" t="str">
            <v>Nación</v>
          </cell>
          <cell r="R143" t="str">
            <v>CSF</v>
          </cell>
          <cell r="S143">
            <v>10</v>
          </cell>
          <cell r="T143" t="str">
            <v>RECURSOS CORRIENTES</v>
          </cell>
          <cell r="U143">
            <v>9800000</v>
          </cell>
          <cell r="W143" t="str">
            <v>Contratación directa.</v>
          </cell>
          <cell r="X143" t="str">
            <v>Prestación Servicios Profesionales</v>
          </cell>
          <cell r="Y143">
            <v>2</v>
          </cell>
          <cell r="Z143">
            <v>43040</v>
          </cell>
          <cell r="AA143">
            <v>43030</v>
          </cell>
        </row>
        <row r="144">
          <cell r="E144">
            <v>137</v>
          </cell>
          <cell r="F144" t="str">
            <v>AMPARAR VIGENCIA FUTURA 2018 Prestar los servicios profesionales para brindar apoyo al grupo de presupuesto en el trámite y control presupuestal relacionado con ordenaciones del gasto expedidas por el instituto conforme a lo señalado en la normatividad presupuestal.</v>
          </cell>
          <cell r="G144">
            <v>19</v>
          </cell>
          <cell r="H144" t="str">
            <v>Brindar soporte técnico, jurídico, administrativo y financiero al IDEAM</v>
          </cell>
          <cell r="I144" t="str">
            <v>FUNCIONAMIENTO NACION (REC 10-11)</v>
          </cell>
          <cell r="J144" t="str">
            <v>A</v>
          </cell>
          <cell r="K144">
            <v>1</v>
          </cell>
          <cell r="L144">
            <v>0</v>
          </cell>
          <cell r="M144">
            <v>2</v>
          </cell>
          <cell r="N144">
            <v>12</v>
          </cell>
          <cell r="P144" t="str">
            <v>HONORARIOS</v>
          </cell>
          <cell r="Q144" t="str">
            <v>Nación</v>
          </cell>
          <cell r="R144" t="str">
            <v>CSF</v>
          </cell>
          <cell r="S144">
            <v>10</v>
          </cell>
          <cell r="T144" t="str">
            <v>RECURSOS CORRIENTES</v>
          </cell>
          <cell r="U144">
            <v>5600000</v>
          </cell>
          <cell r="W144" t="str">
            <v>Contratación directa.</v>
          </cell>
          <cell r="X144" t="str">
            <v>Prestación Servicios Profesionales</v>
          </cell>
          <cell r="Y144">
            <v>2</v>
          </cell>
          <cell r="Z144">
            <v>43040</v>
          </cell>
          <cell r="AA144">
            <v>43030</v>
          </cell>
        </row>
        <row r="145">
          <cell r="E145">
            <v>138</v>
          </cell>
          <cell r="F145" t="str">
            <v>Apalancar vigencias futuras 2018 para el Servicio Integral de aseo y cafetería para la sede del IDEAM Área Operativa No. 12</v>
          </cell>
          <cell r="G145">
            <v>19</v>
          </cell>
          <cell r="H145" t="str">
            <v>Brindar soporte técnico, jurídico, administrativo y financiero al IDEAM</v>
          </cell>
          <cell r="I145" t="str">
            <v>FUNCIONAMIENTO PROPIOS (20)</v>
          </cell>
          <cell r="J145" t="str">
            <v>A</v>
          </cell>
          <cell r="K145">
            <v>2</v>
          </cell>
          <cell r="L145">
            <v>0</v>
          </cell>
          <cell r="M145">
            <v>4</v>
          </cell>
          <cell r="N145">
            <v>5</v>
          </cell>
          <cell r="O145">
            <v>8</v>
          </cell>
          <cell r="P145" t="str">
            <v>SERVICIO DE ASEO</v>
          </cell>
          <cell r="Q145" t="str">
            <v>Propios</v>
          </cell>
          <cell r="R145" t="str">
            <v>CSF</v>
          </cell>
          <cell r="S145" t="str">
            <v>20</v>
          </cell>
          <cell r="T145" t="str">
            <v>INGRESOS CORRIENTES</v>
          </cell>
          <cell r="U145">
            <v>2121215</v>
          </cell>
          <cell r="V145" t="str">
            <v>Servicio de aseo y cafeteria</v>
          </cell>
          <cell r="W145" t="str">
            <v>Selección abreviada.</v>
          </cell>
          <cell r="X145" t="str">
            <v>Suministro</v>
          </cell>
          <cell r="Y145">
            <v>4</v>
          </cell>
          <cell r="AA145" t="str">
            <v/>
          </cell>
        </row>
        <row r="146">
          <cell r="E146">
            <v>139</v>
          </cell>
          <cell r="F146" t="str">
            <v>Apalancar vigencias futuras 2018 para el Servicio Integral de aseo y cafetería para la sede del IDEAM Área Operativa No. 13</v>
          </cell>
          <cell r="G146">
            <v>19</v>
          </cell>
          <cell r="H146" t="str">
            <v>Brindar soporte técnico, jurídico, administrativo y financiero al IDEAM</v>
          </cell>
          <cell r="I146" t="str">
            <v>FUNCIONAMIENTO PROPIOS (20)</v>
          </cell>
          <cell r="J146" t="str">
            <v>A</v>
          </cell>
          <cell r="K146">
            <v>2</v>
          </cell>
          <cell r="L146">
            <v>0</v>
          </cell>
          <cell r="M146">
            <v>4</v>
          </cell>
          <cell r="N146">
            <v>5</v>
          </cell>
          <cell r="O146">
            <v>8</v>
          </cell>
          <cell r="P146" t="str">
            <v>SERVICIO DE ASEO</v>
          </cell>
          <cell r="Q146" t="str">
            <v>Propios</v>
          </cell>
          <cell r="R146" t="str">
            <v>CSF</v>
          </cell>
          <cell r="S146" t="str">
            <v>20</v>
          </cell>
          <cell r="T146" t="str">
            <v>INGRESOS CORRIENTES</v>
          </cell>
          <cell r="U146">
            <v>2121215</v>
          </cell>
          <cell r="V146" t="str">
            <v>Servicio de aseo y cafeteria</v>
          </cell>
          <cell r="W146" t="str">
            <v>Selección abreviada.</v>
          </cell>
          <cell r="X146" t="str">
            <v>Suministro</v>
          </cell>
          <cell r="Y146">
            <v>4</v>
          </cell>
          <cell r="AA146" t="str">
            <v/>
          </cell>
        </row>
        <row r="147">
          <cell r="E147">
            <v>140</v>
          </cell>
          <cell r="F147" t="str">
            <v>Prestar el Servicio Integral de aseo y cafetería para la sede del IDEAM Área Operativa No. 1</v>
          </cell>
          <cell r="G147">
            <v>19</v>
          </cell>
          <cell r="H147" t="str">
            <v>Brindar soporte técnico, jurídico, administrativo y financiero al IDEAM</v>
          </cell>
          <cell r="I147" t="str">
            <v>FUNCIONAMIENTO NACION (REC 10-11)</v>
          </cell>
          <cell r="J147" t="str">
            <v>A</v>
          </cell>
          <cell r="K147">
            <v>2</v>
          </cell>
          <cell r="L147">
            <v>0</v>
          </cell>
          <cell r="M147">
            <v>4</v>
          </cell>
          <cell r="N147">
            <v>5</v>
          </cell>
          <cell r="O147">
            <v>8</v>
          </cell>
          <cell r="P147" t="str">
            <v>SERVICIO DE ASEO</v>
          </cell>
          <cell r="Q147" t="str">
            <v>Nación</v>
          </cell>
          <cell r="R147" t="str">
            <v>CSF</v>
          </cell>
          <cell r="S147" t="str">
            <v>10</v>
          </cell>
          <cell r="T147" t="str">
            <v>RECURSOS CORRIENTES</v>
          </cell>
          <cell r="U147">
            <v>22000000</v>
          </cell>
          <cell r="V147" t="str">
            <v>Servicio de aseo y cafeteria</v>
          </cell>
          <cell r="W147" t="str">
            <v>Selección abreviada.</v>
          </cell>
          <cell r="X147" t="str">
            <v>Suministro</v>
          </cell>
          <cell r="Y147">
            <v>8</v>
          </cell>
          <cell r="AA147" t="str">
            <v/>
          </cell>
        </row>
        <row r="148">
          <cell r="E148">
            <v>141</v>
          </cell>
          <cell r="F148" t="str">
            <v>Prestar el Servicio Integral de aseo y cafetería para la sede del IDEAM Área Operativa No. 2</v>
          </cell>
          <cell r="G148">
            <v>19</v>
          </cell>
          <cell r="H148" t="str">
            <v>Brindar soporte técnico, jurídico, administrativo y financiero al IDEAM</v>
          </cell>
          <cell r="I148" t="str">
            <v>FUNCIONAMIENTO NACION (REC 10-11)</v>
          </cell>
          <cell r="J148" t="str">
            <v>A</v>
          </cell>
          <cell r="K148">
            <v>2</v>
          </cell>
          <cell r="L148">
            <v>0</v>
          </cell>
          <cell r="M148">
            <v>4</v>
          </cell>
          <cell r="N148">
            <v>5</v>
          </cell>
          <cell r="O148">
            <v>8</v>
          </cell>
          <cell r="P148" t="str">
            <v>SERVICIO DE ASEO</v>
          </cell>
          <cell r="Q148" t="str">
            <v>Nación</v>
          </cell>
          <cell r="R148" t="str">
            <v>CSF</v>
          </cell>
          <cell r="S148" t="str">
            <v>10</v>
          </cell>
          <cell r="T148" t="str">
            <v>RECURSOS CORRIENTES</v>
          </cell>
          <cell r="U148">
            <v>21000000</v>
          </cell>
          <cell r="V148" t="str">
            <v>Servicio de aseo y cafeteria</v>
          </cell>
          <cell r="W148" t="str">
            <v>Selección abreviada.</v>
          </cell>
          <cell r="X148" t="str">
            <v>Suministro</v>
          </cell>
          <cell r="Y148">
            <v>8</v>
          </cell>
          <cell r="AA148" t="str">
            <v/>
          </cell>
        </row>
        <row r="149">
          <cell r="E149">
            <v>142</v>
          </cell>
          <cell r="F149" t="str">
            <v>Prestar el Servicio Integral de aseo y cafetería para la sede del IDEAM Área Operativa No. 3</v>
          </cell>
          <cell r="G149">
            <v>19</v>
          </cell>
          <cell r="H149" t="str">
            <v>Brindar soporte técnico, jurídico, administrativo y financiero al IDEAM</v>
          </cell>
          <cell r="I149" t="str">
            <v>FUNCIONAMIENTO NACION (REC 10-11)</v>
          </cell>
          <cell r="J149" t="str">
            <v>A</v>
          </cell>
          <cell r="K149">
            <v>2</v>
          </cell>
          <cell r="L149">
            <v>0</v>
          </cell>
          <cell r="M149">
            <v>4</v>
          </cell>
          <cell r="N149">
            <v>5</v>
          </cell>
          <cell r="O149">
            <v>8</v>
          </cell>
          <cell r="P149" t="str">
            <v>SERVICIO DE ASEO</v>
          </cell>
          <cell r="Q149" t="str">
            <v>Nación</v>
          </cell>
          <cell r="R149" t="str">
            <v>CSF</v>
          </cell>
          <cell r="S149" t="str">
            <v>10</v>
          </cell>
          <cell r="T149" t="str">
            <v>RECURSOS CORRIENTES</v>
          </cell>
          <cell r="U149">
            <v>23400000</v>
          </cell>
          <cell r="V149" t="str">
            <v>Servicio de aseo y cafeteria</v>
          </cell>
          <cell r="W149" t="str">
            <v>Selección abreviada.</v>
          </cell>
          <cell r="X149" t="str">
            <v>Suministro</v>
          </cell>
          <cell r="Y149">
            <v>8</v>
          </cell>
          <cell r="AA149" t="str">
            <v/>
          </cell>
        </row>
        <row r="150">
          <cell r="E150">
            <v>143</v>
          </cell>
          <cell r="F150" t="str">
            <v>Prestar el Servicio Integral de aseo y cafetería para la sede del IDEAM Área Operativa No. 4</v>
          </cell>
          <cell r="G150">
            <v>19</v>
          </cell>
          <cell r="H150" t="str">
            <v>Brindar soporte técnico, jurídico, administrativo y financiero al IDEAM</v>
          </cell>
          <cell r="I150" t="str">
            <v>FUNCIONAMIENTO NACION (REC 10-11)</v>
          </cell>
          <cell r="J150" t="str">
            <v>A</v>
          </cell>
          <cell r="K150">
            <v>2</v>
          </cell>
          <cell r="L150">
            <v>0</v>
          </cell>
          <cell r="M150">
            <v>4</v>
          </cell>
          <cell r="N150">
            <v>5</v>
          </cell>
          <cell r="O150">
            <v>8</v>
          </cell>
          <cell r="P150" t="str">
            <v>SERVICIO DE ASEO</v>
          </cell>
          <cell r="Q150" t="str">
            <v>Nación</v>
          </cell>
          <cell r="R150" t="str">
            <v>CSF</v>
          </cell>
          <cell r="S150" t="str">
            <v>10</v>
          </cell>
          <cell r="T150" t="str">
            <v>RECURSOS CORRIENTES</v>
          </cell>
          <cell r="U150">
            <v>21000000</v>
          </cell>
          <cell r="V150" t="str">
            <v>Servicio de aseo y cafeteria</v>
          </cell>
          <cell r="W150" t="str">
            <v>Selección abreviada.</v>
          </cell>
          <cell r="X150" t="str">
            <v>Suministro</v>
          </cell>
          <cell r="Y150">
            <v>8</v>
          </cell>
          <cell r="AA150" t="str">
            <v/>
          </cell>
        </row>
        <row r="151">
          <cell r="E151">
            <v>144</v>
          </cell>
          <cell r="F151" t="str">
            <v>Prestar el Servicio Integral de aseo y cafetería para la sede del IDEAM Área Operativa No. 5</v>
          </cell>
          <cell r="G151">
            <v>19</v>
          </cell>
          <cell r="H151" t="str">
            <v>Brindar soporte técnico, jurídico, administrativo y financiero al IDEAM</v>
          </cell>
          <cell r="I151" t="str">
            <v>FUNCIONAMIENTO NACION (REC 10-11)</v>
          </cell>
          <cell r="J151" t="str">
            <v>A</v>
          </cell>
          <cell r="K151">
            <v>2</v>
          </cell>
          <cell r="L151">
            <v>0</v>
          </cell>
          <cell r="M151">
            <v>4</v>
          </cell>
          <cell r="N151">
            <v>5</v>
          </cell>
          <cell r="O151">
            <v>8</v>
          </cell>
          <cell r="P151" t="str">
            <v>SERVICIO DE ASEO</v>
          </cell>
          <cell r="Q151" t="str">
            <v>Nación</v>
          </cell>
          <cell r="R151" t="str">
            <v>CSF</v>
          </cell>
          <cell r="S151" t="str">
            <v>10</v>
          </cell>
          <cell r="T151" t="str">
            <v>RECURSOS CORRIENTES</v>
          </cell>
          <cell r="U151">
            <v>23000000</v>
          </cell>
          <cell r="V151" t="str">
            <v>Servicio de aseo y cafeteria</v>
          </cell>
          <cell r="W151" t="str">
            <v>Selección abreviada.</v>
          </cell>
          <cell r="X151" t="str">
            <v>Suministro</v>
          </cell>
          <cell r="Y151">
            <v>8</v>
          </cell>
          <cell r="AA151" t="str">
            <v/>
          </cell>
        </row>
        <row r="152">
          <cell r="E152">
            <v>145</v>
          </cell>
          <cell r="F152" t="str">
            <v>Prestar el Servicio Integral de aseo y cafetería para la sede del IDEAM Área Operativa No. 6</v>
          </cell>
          <cell r="G152">
            <v>19</v>
          </cell>
          <cell r="H152" t="str">
            <v>Brindar soporte técnico, jurídico, administrativo y financiero al IDEAM</v>
          </cell>
          <cell r="I152" t="str">
            <v>FUNCIONAMIENTO NACION (REC 10-11)</v>
          </cell>
          <cell r="J152" t="str">
            <v>A</v>
          </cell>
          <cell r="K152">
            <v>2</v>
          </cell>
          <cell r="L152">
            <v>0</v>
          </cell>
          <cell r="M152">
            <v>4</v>
          </cell>
          <cell r="N152">
            <v>5</v>
          </cell>
          <cell r="O152">
            <v>8</v>
          </cell>
          <cell r="P152" t="str">
            <v>SERVICIO DE ASEO</v>
          </cell>
          <cell r="Q152" t="str">
            <v>Nación</v>
          </cell>
          <cell r="R152" t="str">
            <v>CSF</v>
          </cell>
          <cell r="S152" t="str">
            <v>10</v>
          </cell>
          <cell r="T152" t="str">
            <v>RECURSOS CORRIENTES</v>
          </cell>
          <cell r="U152">
            <v>25000000</v>
          </cell>
          <cell r="V152" t="str">
            <v>Servicio de aseo y cafeteria</v>
          </cell>
          <cell r="W152" t="str">
            <v>Selección abreviada.</v>
          </cell>
          <cell r="X152" t="str">
            <v>Suministro</v>
          </cell>
          <cell r="Y152">
            <v>8</v>
          </cell>
          <cell r="AA152" t="str">
            <v/>
          </cell>
        </row>
        <row r="153">
          <cell r="E153">
            <v>146</v>
          </cell>
          <cell r="F153" t="str">
            <v>Prestar el Servicio Integral de aseo y cafetería para la sede del IDEAM Área Operativa No. 7</v>
          </cell>
          <cell r="G153">
            <v>19</v>
          </cell>
          <cell r="H153" t="str">
            <v>Brindar soporte técnico, jurídico, administrativo y financiero al IDEAM</v>
          </cell>
          <cell r="I153" t="str">
            <v>FUNCIONAMIENTO NACION (REC 10-11)</v>
          </cell>
          <cell r="J153" t="str">
            <v>A</v>
          </cell>
          <cell r="K153">
            <v>2</v>
          </cell>
          <cell r="L153">
            <v>0</v>
          </cell>
          <cell r="M153">
            <v>4</v>
          </cell>
          <cell r="N153">
            <v>5</v>
          </cell>
          <cell r="O153">
            <v>8</v>
          </cell>
          <cell r="P153" t="str">
            <v>SERVICIO DE ASEO</v>
          </cell>
          <cell r="Q153" t="str">
            <v>Nación</v>
          </cell>
          <cell r="R153" t="str">
            <v>CSF</v>
          </cell>
          <cell r="S153" t="str">
            <v>10</v>
          </cell>
          <cell r="T153" t="str">
            <v>RECURSOS CORRIENTES</v>
          </cell>
          <cell r="U153">
            <v>24000000</v>
          </cell>
          <cell r="V153" t="str">
            <v>Servicio de aseo y cafeteria</v>
          </cell>
          <cell r="W153" t="str">
            <v>Selección abreviada.</v>
          </cell>
          <cell r="X153" t="str">
            <v>Suministro</v>
          </cell>
          <cell r="Y153">
            <v>8</v>
          </cell>
          <cell r="AA153" t="str">
            <v/>
          </cell>
        </row>
        <row r="154">
          <cell r="E154">
            <v>147</v>
          </cell>
          <cell r="F154" t="str">
            <v>Prestar el Servicio Integral de aseo y cafetería para la sede del IDEAM Área Operativa No. 8</v>
          </cell>
          <cell r="G154">
            <v>19</v>
          </cell>
          <cell r="H154" t="str">
            <v>Brindar soporte técnico, jurídico, administrativo y financiero al IDEAM</v>
          </cell>
          <cell r="I154" t="str">
            <v>FUNCIONAMIENTO NACION (REC 10-11)</v>
          </cell>
          <cell r="J154" t="str">
            <v>A</v>
          </cell>
          <cell r="K154">
            <v>2</v>
          </cell>
          <cell r="L154">
            <v>0</v>
          </cell>
          <cell r="M154">
            <v>4</v>
          </cell>
          <cell r="N154">
            <v>5</v>
          </cell>
          <cell r="O154">
            <v>8</v>
          </cell>
          <cell r="P154" t="str">
            <v>SERVICIO DE ASEO</v>
          </cell>
          <cell r="Q154" t="str">
            <v>Nación</v>
          </cell>
          <cell r="R154" t="str">
            <v>CSF</v>
          </cell>
          <cell r="S154" t="str">
            <v>10</v>
          </cell>
          <cell r="T154" t="str">
            <v>RECURSOS CORRIENTES</v>
          </cell>
          <cell r="U154">
            <v>14000000</v>
          </cell>
          <cell r="V154" t="str">
            <v>Servicio de aseo y cafeteria</v>
          </cell>
          <cell r="W154" t="str">
            <v>Selección abreviada.</v>
          </cell>
          <cell r="X154" t="str">
            <v>Suministro</v>
          </cell>
          <cell r="Y154">
            <v>8</v>
          </cell>
          <cell r="AA154" t="str">
            <v/>
          </cell>
        </row>
        <row r="155">
          <cell r="E155">
            <v>148</v>
          </cell>
          <cell r="F155" t="str">
            <v>Prestar el Servicio Integral de aseo y cafetería para la sede del IDEAM Área Operativa No. 9</v>
          </cell>
          <cell r="G155">
            <v>19</v>
          </cell>
          <cell r="H155" t="str">
            <v>Brindar soporte técnico, jurídico, administrativo y financiero al IDEAM</v>
          </cell>
          <cell r="I155" t="str">
            <v>FUNCIONAMIENTO NACION (REC 10-11)</v>
          </cell>
          <cell r="J155" t="str">
            <v>A</v>
          </cell>
          <cell r="K155">
            <v>2</v>
          </cell>
          <cell r="L155">
            <v>0</v>
          </cell>
          <cell r="M155">
            <v>4</v>
          </cell>
          <cell r="N155">
            <v>5</v>
          </cell>
          <cell r="O155">
            <v>8</v>
          </cell>
          <cell r="P155" t="str">
            <v>SERVICIO DE ASEO</v>
          </cell>
          <cell r="Q155" t="str">
            <v>Nación</v>
          </cell>
          <cell r="R155" t="str">
            <v>CSF</v>
          </cell>
          <cell r="S155" t="str">
            <v>10</v>
          </cell>
          <cell r="T155" t="str">
            <v>RECURSOS CORRIENTES</v>
          </cell>
          <cell r="U155">
            <v>22000000</v>
          </cell>
          <cell r="V155" t="str">
            <v>Servicio de aseo y cafeteria</v>
          </cell>
          <cell r="W155" t="str">
            <v>Selección abreviada.</v>
          </cell>
          <cell r="X155" t="str">
            <v>Suministro</v>
          </cell>
          <cell r="Y155">
            <v>8</v>
          </cell>
          <cell r="AA155" t="str">
            <v/>
          </cell>
        </row>
        <row r="156">
          <cell r="E156">
            <v>149</v>
          </cell>
          <cell r="F156" t="str">
            <v>Prestar el Servicio Integral de aseo y cafetería para la sede del IDEAM Área Operativa No. 10</v>
          </cell>
          <cell r="G156">
            <v>19</v>
          </cell>
          <cell r="H156" t="str">
            <v>Brindar soporte técnico, jurídico, administrativo y financiero al IDEAM</v>
          </cell>
          <cell r="I156" t="str">
            <v>FUNCIONAMIENTO NACION (REC 10-11)</v>
          </cell>
          <cell r="J156" t="str">
            <v>A</v>
          </cell>
          <cell r="K156">
            <v>2</v>
          </cell>
          <cell r="L156">
            <v>0</v>
          </cell>
          <cell r="M156">
            <v>4</v>
          </cell>
          <cell r="N156">
            <v>5</v>
          </cell>
          <cell r="O156">
            <v>8</v>
          </cell>
          <cell r="P156" t="str">
            <v>SERVICIO DE ASEO</v>
          </cell>
          <cell r="Q156" t="str">
            <v>Nación</v>
          </cell>
          <cell r="R156" t="str">
            <v>CSF</v>
          </cell>
          <cell r="S156" t="str">
            <v>10</v>
          </cell>
          <cell r="T156" t="str">
            <v>RECURSOS CORRIENTES</v>
          </cell>
          <cell r="U156">
            <v>24000000</v>
          </cell>
          <cell r="V156" t="str">
            <v>Servicio de aseo y cafeteria</v>
          </cell>
          <cell r="W156" t="str">
            <v>Selección abreviada.</v>
          </cell>
          <cell r="X156" t="str">
            <v>Suministro</v>
          </cell>
          <cell r="Y156">
            <v>8</v>
          </cell>
          <cell r="AA156" t="str">
            <v/>
          </cell>
        </row>
        <row r="157">
          <cell r="E157">
            <v>150</v>
          </cell>
          <cell r="F157" t="str">
            <v>Prestar el Servicio Integral de aseo y cafetería para la sede del IDEAM Área Operativa No. 11</v>
          </cell>
          <cell r="G157">
            <v>19</v>
          </cell>
          <cell r="H157" t="str">
            <v>Brindar soporte técnico, jurídico, administrativo y financiero al IDEAM</v>
          </cell>
          <cell r="I157" t="str">
            <v>FUNCIONAMIENTO NACION (REC 10-11)</v>
          </cell>
          <cell r="J157" t="str">
            <v>A</v>
          </cell>
          <cell r="K157">
            <v>2</v>
          </cell>
          <cell r="L157">
            <v>0</v>
          </cell>
          <cell r="M157">
            <v>4</v>
          </cell>
          <cell r="N157">
            <v>5</v>
          </cell>
          <cell r="O157">
            <v>8</v>
          </cell>
          <cell r="P157" t="str">
            <v>SERVICIO DE ASEO</v>
          </cell>
          <cell r="Q157" t="str">
            <v>Nación</v>
          </cell>
          <cell r="R157" t="str">
            <v>CSF</v>
          </cell>
          <cell r="S157" t="str">
            <v>10</v>
          </cell>
          <cell r="T157" t="str">
            <v>RECURSOS CORRIENTES</v>
          </cell>
          <cell r="U157">
            <v>57500000</v>
          </cell>
          <cell r="V157" t="str">
            <v>Servicio de aseo y cafeteria</v>
          </cell>
          <cell r="W157" t="str">
            <v>Selección abreviada.</v>
          </cell>
          <cell r="X157" t="str">
            <v>Suministro</v>
          </cell>
          <cell r="Y157">
            <v>8</v>
          </cell>
          <cell r="AA157" t="str">
            <v/>
          </cell>
        </row>
        <row r="158">
          <cell r="E158">
            <v>151</v>
          </cell>
          <cell r="F158" t="str">
            <v>Prestar el Servicio Integral de aseo y cafetería para la sede del IDEAM Sede Central y Laboratorio</v>
          </cell>
          <cell r="G158">
            <v>19</v>
          </cell>
          <cell r="H158" t="str">
            <v>Brindar soporte técnico, jurídico, administrativo y financiero al IDEAM</v>
          </cell>
          <cell r="I158" t="str">
            <v>FUNCIONAMIENTO NACION (REC 10-11)</v>
          </cell>
          <cell r="J158" t="str">
            <v>A</v>
          </cell>
          <cell r="K158">
            <v>2</v>
          </cell>
          <cell r="L158">
            <v>0</v>
          </cell>
          <cell r="M158">
            <v>4</v>
          </cell>
          <cell r="N158">
            <v>5</v>
          </cell>
          <cell r="O158">
            <v>8</v>
          </cell>
          <cell r="P158" t="str">
            <v>SERVICIO DE ASEO</v>
          </cell>
          <cell r="Q158" t="str">
            <v>Nación</v>
          </cell>
          <cell r="R158" t="str">
            <v>CSF</v>
          </cell>
          <cell r="S158" t="str">
            <v>10</v>
          </cell>
          <cell r="T158" t="str">
            <v>RECURSOS CORRIENTES</v>
          </cell>
          <cell r="U158">
            <v>245400000</v>
          </cell>
          <cell r="V158" t="str">
            <v>Servicio de aseo y cafeteria</v>
          </cell>
          <cell r="W158" t="str">
            <v>Selección abreviada.</v>
          </cell>
          <cell r="X158" t="str">
            <v>Suministro</v>
          </cell>
          <cell r="Y158">
            <v>8</v>
          </cell>
          <cell r="AA158" t="str">
            <v/>
          </cell>
        </row>
        <row r="159">
          <cell r="E159">
            <v>152</v>
          </cell>
          <cell r="F159" t="str">
            <v>Prestar el Servicio Integral de aseo y cafetería para la sede del IDEAM Aeropuertos</v>
          </cell>
          <cell r="G159">
            <v>19</v>
          </cell>
          <cell r="H159" t="str">
            <v>Brindar soporte técnico, jurídico, administrativo y financiero al IDEAM</v>
          </cell>
          <cell r="I159" t="str">
            <v>FUNCIONAMIENTO NACION (REC 10-11)</v>
          </cell>
          <cell r="J159" t="str">
            <v>A</v>
          </cell>
          <cell r="K159">
            <v>2</v>
          </cell>
          <cell r="L159">
            <v>0</v>
          </cell>
          <cell r="M159">
            <v>4</v>
          </cell>
          <cell r="N159">
            <v>5</v>
          </cell>
          <cell r="O159">
            <v>8</v>
          </cell>
          <cell r="P159" t="str">
            <v>SERVICIO DE ASEO</v>
          </cell>
          <cell r="Q159" t="str">
            <v>Nación</v>
          </cell>
          <cell r="R159" t="str">
            <v>CSF</v>
          </cell>
          <cell r="S159" t="str">
            <v>10</v>
          </cell>
          <cell r="T159" t="str">
            <v>RECURSOS CORRIENTES</v>
          </cell>
          <cell r="U159">
            <v>118867000</v>
          </cell>
          <cell r="V159" t="str">
            <v>Servicio de aseo y cafeteria</v>
          </cell>
          <cell r="W159" t="str">
            <v>Selección abreviada.</v>
          </cell>
          <cell r="X159" t="str">
            <v>Suministro</v>
          </cell>
          <cell r="Y159">
            <v>8</v>
          </cell>
          <cell r="AA159" t="str">
            <v/>
          </cell>
        </row>
        <row r="160">
          <cell r="E160">
            <v>153</v>
          </cell>
          <cell r="F160" t="str">
            <v>Arrendamiento de un inmueble para el funcionamiento del Area Operativa No.6 DUITAMA - IDEAM</v>
          </cell>
          <cell r="G160">
            <v>19</v>
          </cell>
          <cell r="H160" t="str">
            <v>Brindar soporte técnico, jurídico, administrativo y financiero al IDEAM</v>
          </cell>
          <cell r="I160" t="str">
            <v>FUNCIONAMIENTO NACION (REC 10-11)</v>
          </cell>
          <cell r="J160" t="str">
            <v>A</v>
          </cell>
          <cell r="K160">
            <v>2</v>
          </cell>
          <cell r="L160">
            <v>0</v>
          </cell>
          <cell r="M160">
            <v>4</v>
          </cell>
          <cell r="N160">
            <v>10</v>
          </cell>
          <cell r="O160">
            <v>2</v>
          </cell>
          <cell r="P160" t="str">
            <v>ARRENDAMIENTOS BIENES INMUEBLES</v>
          </cell>
          <cell r="Q160" t="str">
            <v>Nación</v>
          </cell>
          <cell r="R160" t="str">
            <v>CSF</v>
          </cell>
          <cell r="S160">
            <v>10</v>
          </cell>
          <cell r="T160" t="str">
            <v>RECURSOS CORRIENTES</v>
          </cell>
          <cell r="U160">
            <v>19500000</v>
          </cell>
          <cell r="W160" t="str">
            <v>Contratación directa.</v>
          </cell>
          <cell r="X160" t="str">
            <v>Suministro</v>
          </cell>
          <cell r="Y160">
            <v>11</v>
          </cell>
          <cell r="AA160" t="str">
            <v/>
          </cell>
        </row>
        <row r="161">
          <cell r="E161">
            <v>154</v>
          </cell>
          <cell r="F161" t="str">
            <v>Mantenimiento preventivo y eventualmente correctivo a la planta electrica de 430 KVA del IDEAM con suministro de bolsa de repuestos</v>
          </cell>
          <cell r="G161">
            <v>19</v>
          </cell>
          <cell r="H161" t="str">
            <v>Brindar soporte técnico, jurídico, administrativo y financiero al IDEAM</v>
          </cell>
          <cell r="I161" t="str">
            <v>FUNCIONAMIENTO NACION (REC 10-11)</v>
          </cell>
          <cell r="J161" t="str">
            <v>A</v>
          </cell>
          <cell r="K161">
            <v>2</v>
          </cell>
          <cell r="L161">
            <v>0</v>
          </cell>
          <cell r="M161">
            <v>4</v>
          </cell>
          <cell r="N161">
            <v>5</v>
          </cell>
          <cell r="O161">
            <v>2</v>
          </cell>
          <cell r="P161" t="str">
            <v>MANTENIMIENTO DE BIENES MUEBLES, EQUIPOS Y ENSERES</v>
          </cell>
          <cell r="Q161" t="str">
            <v>Nación</v>
          </cell>
          <cell r="R161" t="str">
            <v>CSF</v>
          </cell>
          <cell r="S161" t="str">
            <v>10</v>
          </cell>
          <cell r="T161" t="str">
            <v>RECURSOS CORRIENTES</v>
          </cell>
          <cell r="U161">
            <v>6000000</v>
          </cell>
          <cell r="W161" t="str">
            <v>Contratación directa.</v>
          </cell>
          <cell r="X161" t="str">
            <v>Suministro</v>
          </cell>
          <cell r="Y161">
            <v>11</v>
          </cell>
          <cell r="AA161" t="str">
            <v/>
          </cell>
        </row>
        <row r="162">
          <cell r="E162">
            <v>155</v>
          </cell>
          <cell r="F162" t="str">
            <v>Adquisicion y mantenimiento preventivo y correctivo con bolsa de repuestos de las UPS del IDEAM</v>
          </cell>
          <cell r="G162">
            <v>19</v>
          </cell>
          <cell r="H162" t="str">
            <v>Brindar soporte técnico, jurídico, administrativo y financiero al IDEAM</v>
          </cell>
          <cell r="I162" t="str">
            <v>FUNCIONAMIENTO NACION (REC 10-11)</v>
          </cell>
          <cell r="J162" t="str">
            <v>A</v>
          </cell>
          <cell r="K162">
            <v>2</v>
          </cell>
          <cell r="L162">
            <v>0</v>
          </cell>
          <cell r="M162">
            <v>4</v>
          </cell>
          <cell r="N162">
            <v>5</v>
          </cell>
          <cell r="O162">
            <v>2</v>
          </cell>
          <cell r="P162" t="str">
            <v>MANTENIMIENTO DE BIENES MUEBLES, EQUIPOS Y ENSERES</v>
          </cell>
          <cell r="Q162" t="str">
            <v>Nación</v>
          </cell>
          <cell r="R162" t="str">
            <v>CSF</v>
          </cell>
          <cell r="S162" t="str">
            <v>10</v>
          </cell>
          <cell r="T162" t="str">
            <v>RECURSOS CORRIENTES</v>
          </cell>
          <cell r="U162">
            <v>45000000</v>
          </cell>
          <cell r="AA162" t="str">
            <v/>
          </cell>
        </row>
        <row r="163">
          <cell r="E163">
            <v>156</v>
          </cell>
          <cell r="AA163" t="str">
            <v/>
          </cell>
        </row>
        <row r="164">
          <cell r="E164">
            <v>157</v>
          </cell>
          <cell r="AA164" t="str">
            <v/>
          </cell>
        </row>
        <row r="165">
          <cell r="E165">
            <v>158</v>
          </cell>
          <cell r="AA165" t="str">
            <v/>
          </cell>
        </row>
        <row r="166">
          <cell r="E166">
            <v>159</v>
          </cell>
          <cell r="AA166" t="str">
            <v/>
          </cell>
        </row>
        <row r="167">
          <cell r="E167">
            <v>160</v>
          </cell>
          <cell r="AA167" t="str">
            <v/>
          </cell>
        </row>
        <row r="168">
          <cell r="E168">
            <v>161</v>
          </cell>
          <cell r="AA168" t="str">
            <v/>
          </cell>
        </row>
        <row r="169">
          <cell r="E169">
            <v>162</v>
          </cell>
          <cell r="AA169" t="str">
            <v/>
          </cell>
        </row>
        <row r="170">
          <cell r="E170">
            <v>163</v>
          </cell>
          <cell r="AA170" t="str">
            <v/>
          </cell>
        </row>
        <row r="171">
          <cell r="E171">
            <v>164</v>
          </cell>
          <cell r="H171" t="str">
            <v/>
          </cell>
          <cell r="I171" t="str">
            <v/>
          </cell>
          <cell r="AA171" t="str">
            <v/>
          </cell>
        </row>
        <row r="172">
          <cell r="E172">
            <v>165</v>
          </cell>
          <cell r="H172" t="str">
            <v/>
          </cell>
          <cell r="I172" t="str">
            <v/>
          </cell>
          <cell r="AA172" t="str">
            <v/>
          </cell>
        </row>
        <row r="173">
          <cell r="E173">
            <v>166</v>
          </cell>
          <cell r="H173" t="str">
            <v/>
          </cell>
          <cell r="I173" t="str">
            <v/>
          </cell>
          <cell r="AA173" t="str">
            <v/>
          </cell>
        </row>
        <row r="174">
          <cell r="E174">
            <v>167</v>
          </cell>
          <cell r="H174" t="str">
            <v/>
          </cell>
          <cell r="I174" t="str">
            <v/>
          </cell>
          <cell r="AA174" t="str">
            <v/>
          </cell>
        </row>
        <row r="175">
          <cell r="E175">
            <v>168</v>
          </cell>
          <cell r="H175" t="str">
            <v/>
          </cell>
          <cell r="I175" t="str">
            <v/>
          </cell>
          <cell r="AA175" t="str">
            <v/>
          </cell>
        </row>
        <row r="176">
          <cell r="E176">
            <v>169</v>
          </cell>
          <cell r="H176" t="str">
            <v/>
          </cell>
          <cell r="I176" t="str">
            <v/>
          </cell>
          <cell r="AA176" t="str">
            <v/>
          </cell>
        </row>
        <row r="177">
          <cell r="E177">
            <v>170</v>
          </cell>
          <cell r="H177" t="str">
            <v/>
          </cell>
          <cell r="I177" t="str">
            <v/>
          </cell>
          <cell r="AA177" t="str">
            <v/>
          </cell>
        </row>
        <row r="178">
          <cell r="E178">
            <v>171</v>
          </cell>
          <cell r="H178" t="str">
            <v/>
          </cell>
          <cell r="I178" t="str">
            <v/>
          </cell>
          <cell r="AA178" t="str">
            <v/>
          </cell>
        </row>
        <row r="179">
          <cell r="E179">
            <v>172</v>
          </cell>
          <cell r="H179" t="str">
            <v/>
          </cell>
          <cell r="I179" t="str">
            <v/>
          </cell>
          <cell r="AA179" t="str">
            <v/>
          </cell>
        </row>
        <row r="180">
          <cell r="E180">
            <v>173</v>
          </cell>
          <cell r="H180" t="str">
            <v/>
          </cell>
          <cell r="I180" t="str">
            <v/>
          </cell>
          <cell r="AA180" t="str">
            <v/>
          </cell>
        </row>
        <row r="181">
          <cell r="E181">
            <v>174</v>
          </cell>
          <cell r="H181" t="str">
            <v/>
          </cell>
          <cell r="I181" t="str">
            <v/>
          </cell>
          <cell r="AA181" t="str">
            <v/>
          </cell>
        </row>
        <row r="182">
          <cell r="E182">
            <v>175</v>
          </cell>
          <cell r="H182" t="str">
            <v/>
          </cell>
          <cell r="I182" t="str">
            <v/>
          </cell>
          <cell r="AA182" t="str">
            <v/>
          </cell>
        </row>
        <row r="183">
          <cell r="E183">
            <v>176</v>
          </cell>
          <cell r="H183" t="str">
            <v/>
          </cell>
          <cell r="I183" t="str">
            <v/>
          </cell>
          <cell r="AA183" t="str">
            <v/>
          </cell>
        </row>
        <row r="184">
          <cell r="E184">
            <v>177</v>
          </cell>
          <cell r="H184" t="str">
            <v/>
          </cell>
          <cell r="I184" t="str">
            <v/>
          </cell>
          <cell r="AA184" t="str">
            <v/>
          </cell>
        </row>
        <row r="185">
          <cell r="E185">
            <v>178</v>
          </cell>
          <cell r="H185" t="str">
            <v/>
          </cell>
          <cell r="I185" t="str">
            <v/>
          </cell>
          <cell r="AA185" t="str">
            <v/>
          </cell>
        </row>
        <row r="186">
          <cell r="E186">
            <v>179</v>
          </cell>
          <cell r="H186" t="str">
            <v/>
          </cell>
          <cell r="I186" t="str">
            <v/>
          </cell>
          <cell r="AA186" t="str">
            <v/>
          </cell>
        </row>
        <row r="187">
          <cell r="E187">
            <v>180</v>
          </cell>
          <cell r="H187" t="str">
            <v/>
          </cell>
          <cell r="I187" t="str">
            <v/>
          </cell>
          <cell r="AA187" t="str">
            <v/>
          </cell>
        </row>
        <row r="188">
          <cell r="E188">
            <v>181</v>
          </cell>
          <cell r="H188" t="str">
            <v/>
          </cell>
          <cell r="I188" t="str">
            <v/>
          </cell>
          <cell r="AA188" t="str">
            <v/>
          </cell>
        </row>
        <row r="189">
          <cell r="E189">
            <v>182</v>
          </cell>
          <cell r="H189" t="str">
            <v/>
          </cell>
          <cell r="I189" t="str">
            <v/>
          </cell>
          <cell r="AA189" t="str">
            <v/>
          </cell>
        </row>
        <row r="190">
          <cell r="E190">
            <v>183</v>
          </cell>
          <cell r="H190" t="str">
            <v/>
          </cell>
          <cell r="I190" t="str">
            <v/>
          </cell>
          <cell r="AA190" t="str">
            <v/>
          </cell>
        </row>
        <row r="191">
          <cell r="E191">
            <v>184</v>
          </cell>
          <cell r="H191" t="str">
            <v/>
          </cell>
          <cell r="I191" t="str">
            <v/>
          </cell>
          <cell r="AA191" t="str">
            <v/>
          </cell>
        </row>
        <row r="192">
          <cell r="E192">
            <v>185</v>
          </cell>
          <cell r="H192" t="str">
            <v/>
          </cell>
          <cell r="I192" t="str">
            <v/>
          </cell>
          <cell r="AA192" t="str">
            <v/>
          </cell>
        </row>
        <row r="193">
          <cell r="E193">
            <v>186</v>
          </cell>
          <cell r="H193" t="str">
            <v/>
          </cell>
          <cell r="I193" t="str">
            <v/>
          </cell>
          <cell r="AA193" t="str">
            <v/>
          </cell>
        </row>
        <row r="194">
          <cell r="E194">
            <v>187</v>
          </cell>
          <cell r="H194" t="str">
            <v/>
          </cell>
          <cell r="I194" t="str">
            <v/>
          </cell>
          <cell r="AA194" t="str">
            <v/>
          </cell>
        </row>
        <row r="195">
          <cell r="E195">
            <v>188</v>
          </cell>
          <cell r="H195" t="str">
            <v/>
          </cell>
          <cell r="I195" t="str">
            <v/>
          </cell>
          <cell r="AA195" t="str">
            <v/>
          </cell>
        </row>
        <row r="196">
          <cell r="E196">
            <v>189</v>
          </cell>
          <cell r="H196" t="str">
            <v/>
          </cell>
          <cell r="I196" t="str">
            <v/>
          </cell>
          <cell r="AA196" t="str">
            <v/>
          </cell>
        </row>
        <row r="197">
          <cell r="E197">
            <v>190</v>
          </cell>
          <cell r="H197" t="str">
            <v/>
          </cell>
          <cell r="I197" t="str">
            <v/>
          </cell>
          <cell r="AA197" t="str">
            <v/>
          </cell>
        </row>
        <row r="198">
          <cell r="E198">
            <v>191</v>
          </cell>
          <cell r="H198" t="str">
            <v/>
          </cell>
          <cell r="I198" t="str">
            <v/>
          </cell>
          <cell r="AA198" t="str">
            <v/>
          </cell>
        </row>
        <row r="199">
          <cell r="E199">
            <v>192</v>
          </cell>
          <cell r="H199" t="str">
            <v/>
          </cell>
          <cell r="I199" t="str">
            <v/>
          </cell>
          <cell r="AA199" t="str">
            <v/>
          </cell>
        </row>
        <row r="200">
          <cell r="E200">
            <v>193</v>
          </cell>
          <cell r="H200" t="str">
            <v/>
          </cell>
          <cell r="I200" t="str">
            <v/>
          </cell>
          <cell r="AA200" t="str">
            <v/>
          </cell>
        </row>
        <row r="201">
          <cell r="E201">
            <v>194</v>
          </cell>
          <cell r="H201" t="str">
            <v/>
          </cell>
          <cell r="I201" t="str">
            <v/>
          </cell>
          <cell r="AA201" t="str">
            <v/>
          </cell>
        </row>
        <row r="202">
          <cell r="E202">
            <v>195</v>
          </cell>
          <cell r="H202" t="str">
            <v/>
          </cell>
          <cell r="I202" t="str">
            <v/>
          </cell>
          <cell r="AA202" t="str">
            <v/>
          </cell>
        </row>
        <row r="203">
          <cell r="E203">
            <v>196</v>
          </cell>
          <cell r="H203" t="str">
            <v/>
          </cell>
          <cell r="I203" t="str">
            <v/>
          </cell>
          <cell r="AA203" t="str">
            <v/>
          </cell>
        </row>
        <row r="204">
          <cell r="E204">
            <v>197</v>
          </cell>
          <cell r="H204" t="str">
            <v/>
          </cell>
          <cell r="I204" t="str">
            <v/>
          </cell>
          <cell r="AA204" t="str">
            <v/>
          </cell>
        </row>
        <row r="205">
          <cell r="E205">
            <v>198</v>
          </cell>
          <cell r="H205" t="str">
            <v/>
          </cell>
          <cell r="I205" t="str">
            <v/>
          </cell>
          <cell r="AA205" t="str">
            <v/>
          </cell>
        </row>
        <row r="206">
          <cell r="E206">
            <v>199</v>
          </cell>
          <cell r="H206" t="str">
            <v/>
          </cell>
          <cell r="I206" t="str">
            <v/>
          </cell>
          <cell r="AA206" t="str">
            <v/>
          </cell>
        </row>
        <row r="207">
          <cell r="E207">
            <v>200</v>
          </cell>
          <cell r="H207" t="str">
            <v/>
          </cell>
          <cell r="I207" t="str">
            <v/>
          </cell>
          <cell r="AA207" t="str">
            <v/>
          </cell>
        </row>
        <row r="208">
          <cell r="E208">
            <v>201</v>
          </cell>
          <cell r="H208" t="str">
            <v/>
          </cell>
          <cell r="I208" t="str">
            <v/>
          </cell>
          <cell r="AA208" t="str">
            <v/>
          </cell>
        </row>
        <row r="209">
          <cell r="E209">
            <v>202</v>
          </cell>
          <cell r="H209" t="str">
            <v/>
          </cell>
          <cell r="I209" t="str">
            <v/>
          </cell>
          <cell r="AA209" t="str">
            <v/>
          </cell>
        </row>
        <row r="210">
          <cell r="E210">
            <v>203</v>
          </cell>
          <cell r="H210" t="str">
            <v/>
          </cell>
          <cell r="I210" t="str">
            <v/>
          </cell>
          <cell r="AA210" t="str">
            <v/>
          </cell>
        </row>
        <row r="211">
          <cell r="E211">
            <v>204</v>
          </cell>
          <cell r="H211" t="str">
            <v/>
          </cell>
          <cell r="I211" t="str">
            <v/>
          </cell>
          <cell r="AA211" t="str">
            <v/>
          </cell>
        </row>
        <row r="212">
          <cell r="E212">
            <v>205</v>
          </cell>
          <cell r="H212" t="str">
            <v/>
          </cell>
          <cell r="I212" t="str">
            <v/>
          </cell>
          <cell r="AA212" t="str">
            <v/>
          </cell>
        </row>
        <row r="213">
          <cell r="E213">
            <v>206</v>
          </cell>
          <cell r="H213" t="str">
            <v/>
          </cell>
          <cell r="I213" t="str">
            <v/>
          </cell>
          <cell r="AA213" t="str">
            <v/>
          </cell>
        </row>
        <row r="214">
          <cell r="E214">
            <v>207</v>
          </cell>
          <cell r="H214" t="str">
            <v/>
          </cell>
          <cell r="I214" t="str">
            <v/>
          </cell>
          <cell r="AA214" t="str">
            <v/>
          </cell>
        </row>
        <row r="215">
          <cell r="E215">
            <v>208</v>
          </cell>
          <cell r="H215" t="str">
            <v/>
          </cell>
          <cell r="I215" t="str">
            <v/>
          </cell>
          <cell r="AA215" t="str">
            <v/>
          </cell>
        </row>
        <row r="216">
          <cell r="E216">
            <v>209</v>
          </cell>
          <cell r="H216" t="str">
            <v/>
          </cell>
          <cell r="I216" t="str">
            <v/>
          </cell>
          <cell r="AA216" t="str">
            <v/>
          </cell>
        </row>
        <row r="217">
          <cell r="E217">
            <v>210</v>
          </cell>
          <cell r="H217" t="str">
            <v/>
          </cell>
          <cell r="I217" t="str">
            <v/>
          </cell>
          <cell r="AA217" t="str">
            <v/>
          </cell>
        </row>
        <row r="218">
          <cell r="E218">
            <v>211</v>
          </cell>
          <cell r="H218" t="str">
            <v/>
          </cell>
          <cell r="I218" t="str">
            <v/>
          </cell>
          <cell r="AA218" t="str">
            <v/>
          </cell>
        </row>
        <row r="219">
          <cell r="E219">
            <v>212</v>
          </cell>
          <cell r="H219" t="str">
            <v/>
          </cell>
          <cell r="I219" t="str">
            <v/>
          </cell>
          <cell r="AA219" t="str">
            <v/>
          </cell>
        </row>
        <row r="220">
          <cell r="E220">
            <v>213</v>
          </cell>
          <cell r="H220" t="str">
            <v/>
          </cell>
          <cell r="I220" t="str">
            <v/>
          </cell>
          <cell r="AA220" t="str">
            <v/>
          </cell>
        </row>
        <row r="221">
          <cell r="E221">
            <v>214</v>
          </cell>
          <cell r="H221" t="str">
            <v/>
          </cell>
          <cell r="I221" t="str">
            <v/>
          </cell>
          <cell r="AA221" t="str">
            <v/>
          </cell>
        </row>
        <row r="222">
          <cell r="E222">
            <v>215</v>
          </cell>
          <cell r="H222" t="str">
            <v/>
          </cell>
          <cell r="I222" t="str">
            <v/>
          </cell>
          <cell r="AA222" t="str">
            <v/>
          </cell>
        </row>
        <row r="223">
          <cell r="E223">
            <v>216</v>
          </cell>
          <cell r="H223" t="str">
            <v/>
          </cell>
          <cell r="I223" t="str">
            <v/>
          </cell>
          <cell r="AA223" t="str">
            <v/>
          </cell>
        </row>
        <row r="224">
          <cell r="E224">
            <v>217</v>
          </cell>
          <cell r="H224" t="str">
            <v/>
          </cell>
          <cell r="I224" t="str">
            <v/>
          </cell>
          <cell r="AA224" t="str">
            <v/>
          </cell>
        </row>
        <row r="225">
          <cell r="E225">
            <v>218</v>
          </cell>
          <cell r="H225" t="str">
            <v/>
          </cell>
          <cell r="I225" t="str">
            <v/>
          </cell>
          <cell r="AA225" t="str">
            <v/>
          </cell>
        </row>
        <row r="226">
          <cell r="E226">
            <v>219</v>
          </cell>
          <cell r="H226" t="str">
            <v/>
          </cell>
          <cell r="I226" t="str">
            <v/>
          </cell>
          <cell r="AA226" t="str">
            <v/>
          </cell>
        </row>
        <row r="227">
          <cell r="E227">
            <v>220</v>
          </cell>
          <cell r="H227" t="str">
            <v/>
          </cell>
          <cell r="I227" t="str">
            <v/>
          </cell>
          <cell r="AA227" t="str">
            <v/>
          </cell>
        </row>
        <row r="228">
          <cell r="E228">
            <v>221</v>
          </cell>
          <cell r="H228" t="str">
            <v/>
          </cell>
          <cell r="I228" t="str">
            <v/>
          </cell>
          <cell r="AA228" t="str">
            <v/>
          </cell>
        </row>
        <row r="229">
          <cell r="E229">
            <v>222</v>
          </cell>
          <cell r="H229" t="str">
            <v/>
          </cell>
          <cell r="I229" t="str">
            <v/>
          </cell>
          <cell r="AA229" t="str">
            <v/>
          </cell>
        </row>
        <row r="230">
          <cell r="E230">
            <v>223</v>
          </cell>
          <cell r="H230" t="str">
            <v/>
          </cell>
          <cell r="I230" t="str">
            <v/>
          </cell>
          <cell r="AA230" t="str">
            <v/>
          </cell>
        </row>
        <row r="231">
          <cell r="E231">
            <v>224</v>
          </cell>
          <cell r="H231" t="str">
            <v/>
          </cell>
          <cell r="I231" t="str">
            <v/>
          </cell>
          <cell r="AA231" t="str">
            <v/>
          </cell>
        </row>
        <row r="232">
          <cell r="E232">
            <v>225</v>
          </cell>
          <cell r="H232" t="str">
            <v/>
          </cell>
          <cell r="I232" t="str">
            <v/>
          </cell>
          <cell r="AA232" t="str">
            <v/>
          </cell>
        </row>
        <row r="233">
          <cell r="E233">
            <v>226</v>
          </cell>
          <cell r="H233" t="str">
            <v/>
          </cell>
          <cell r="I233" t="str">
            <v/>
          </cell>
          <cell r="AA233" t="str">
            <v/>
          </cell>
        </row>
        <row r="234">
          <cell r="E234">
            <v>227</v>
          </cell>
          <cell r="H234" t="str">
            <v/>
          </cell>
          <cell r="I234" t="str">
            <v/>
          </cell>
          <cell r="AA234" t="str">
            <v/>
          </cell>
        </row>
        <row r="235">
          <cell r="E235">
            <v>228</v>
          </cell>
          <cell r="H235" t="str">
            <v/>
          </cell>
          <cell r="I235" t="str">
            <v/>
          </cell>
          <cell r="AA235" t="str">
            <v/>
          </cell>
        </row>
        <row r="236">
          <cell r="E236">
            <v>229</v>
          </cell>
          <cell r="H236" t="str">
            <v/>
          </cell>
          <cell r="I236" t="str">
            <v/>
          </cell>
          <cell r="AA236" t="str">
            <v/>
          </cell>
        </row>
        <row r="237">
          <cell r="E237">
            <v>230</v>
          </cell>
          <cell r="H237" t="str">
            <v/>
          </cell>
          <cell r="I237" t="str">
            <v/>
          </cell>
          <cell r="AA237" t="str">
            <v/>
          </cell>
        </row>
        <row r="238">
          <cell r="E238">
            <v>231</v>
          </cell>
          <cell r="H238" t="str">
            <v/>
          </cell>
          <cell r="I238" t="str">
            <v/>
          </cell>
          <cell r="AA238" t="str">
            <v/>
          </cell>
        </row>
        <row r="239">
          <cell r="E239">
            <v>232</v>
          </cell>
          <cell r="H239" t="str">
            <v/>
          </cell>
          <cell r="I239" t="str">
            <v/>
          </cell>
          <cell r="AA239" t="str">
            <v/>
          </cell>
        </row>
        <row r="240">
          <cell r="E240">
            <v>233</v>
          </cell>
          <cell r="H240" t="str">
            <v/>
          </cell>
          <cell r="I240" t="str">
            <v/>
          </cell>
          <cell r="AA240" t="str">
            <v/>
          </cell>
        </row>
        <row r="241">
          <cell r="E241">
            <v>234</v>
          </cell>
          <cell r="H241" t="str">
            <v/>
          </cell>
          <cell r="I241" t="str">
            <v/>
          </cell>
          <cell r="AA241" t="str">
            <v/>
          </cell>
        </row>
        <row r="242">
          <cell r="E242">
            <v>235</v>
          </cell>
          <cell r="H242" t="str">
            <v/>
          </cell>
          <cell r="I242" t="str">
            <v/>
          </cell>
          <cell r="AA242" t="str">
            <v/>
          </cell>
        </row>
        <row r="243">
          <cell r="E243">
            <v>236</v>
          </cell>
          <cell r="H243" t="str">
            <v/>
          </cell>
          <cell r="I243" t="str">
            <v/>
          </cell>
          <cell r="AA243" t="str">
            <v/>
          </cell>
        </row>
        <row r="244">
          <cell r="E244">
            <v>237</v>
          </cell>
          <cell r="H244" t="str">
            <v/>
          </cell>
          <cell r="I244" t="str">
            <v/>
          </cell>
          <cell r="AA244" t="str">
            <v/>
          </cell>
        </row>
        <row r="245">
          <cell r="E245">
            <v>238</v>
          </cell>
          <cell r="H245" t="str">
            <v/>
          </cell>
          <cell r="I245" t="str">
            <v/>
          </cell>
          <cell r="AA245" t="str">
            <v/>
          </cell>
        </row>
        <row r="246">
          <cell r="E246">
            <v>239</v>
          </cell>
          <cell r="H246" t="str">
            <v/>
          </cell>
          <cell r="I246" t="str">
            <v/>
          </cell>
          <cell r="AA246" t="str">
            <v/>
          </cell>
        </row>
        <row r="247">
          <cell r="E247">
            <v>240</v>
          </cell>
          <cell r="H247" t="str">
            <v/>
          </cell>
          <cell r="I247" t="str">
            <v/>
          </cell>
          <cell r="AA247" t="str">
            <v/>
          </cell>
        </row>
        <row r="248">
          <cell r="E248">
            <v>241</v>
          </cell>
          <cell r="H248" t="str">
            <v/>
          </cell>
          <cell r="I248" t="str">
            <v/>
          </cell>
          <cell r="AA248" t="str">
            <v/>
          </cell>
        </row>
        <row r="249">
          <cell r="E249">
            <v>242</v>
          </cell>
          <cell r="H249" t="str">
            <v/>
          </cell>
          <cell r="I249" t="str">
            <v/>
          </cell>
          <cell r="AA249" t="str">
            <v/>
          </cell>
        </row>
        <row r="250">
          <cell r="E250">
            <v>243</v>
          </cell>
          <cell r="H250" t="str">
            <v/>
          </cell>
          <cell r="I250" t="str">
            <v/>
          </cell>
          <cell r="AA250" t="str">
            <v/>
          </cell>
        </row>
        <row r="251">
          <cell r="E251">
            <v>244</v>
          </cell>
          <cell r="H251" t="str">
            <v/>
          </cell>
          <cell r="I251" t="str">
            <v/>
          </cell>
          <cell r="AA251" t="str">
            <v/>
          </cell>
        </row>
        <row r="252">
          <cell r="E252">
            <v>245</v>
          </cell>
          <cell r="H252" t="str">
            <v/>
          </cell>
          <cell r="I252" t="str">
            <v/>
          </cell>
          <cell r="AA252" t="str">
            <v/>
          </cell>
        </row>
        <row r="253">
          <cell r="E253">
            <v>246</v>
          </cell>
          <cell r="H253" t="str">
            <v/>
          </cell>
          <cell r="I253" t="str">
            <v/>
          </cell>
          <cell r="AA253" t="str">
            <v/>
          </cell>
        </row>
        <row r="254">
          <cell r="E254">
            <v>247</v>
          </cell>
          <cell r="H254" t="str">
            <v/>
          </cell>
          <cell r="I254" t="str">
            <v/>
          </cell>
          <cell r="AA254" t="str">
            <v/>
          </cell>
        </row>
        <row r="255">
          <cell r="E255">
            <v>248</v>
          </cell>
          <cell r="H255" t="str">
            <v/>
          </cell>
          <cell r="I255" t="str">
            <v/>
          </cell>
          <cell r="AA255" t="str">
            <v/>
          </cell>
        </row>
        <row r="256">
          <cell r="E256">
            <v>249</v>
          </cell>
          <cell r="H256" t="str">
            <v/>
          </cell>
          <cell r="I256" t="str">
            <v/>
          </cell>
          <cell r="AA256" t="str">
            <v/>
          </cell>
        </row>
        <row r="257">
          <cell r="E257">
            <v>250</v>
          </cell>
          <cell r="H257" t="str">
            <v/>
          </cell>
          <cell r="I257" t="str">
            <v/>
          </cell>
          <cell r="AA257" t="str">
            <v/>
          </cell>
        </row>
        <row r="258">
          <cell r="E258">
            <v>251</v>
          </cell>
          <cell r="H258" t="str">
            <v/>
          </cell>
          <cell r="I258" t="str">
            <v/>
          </cell>
          <cell r="AA258" t="str">
            <v/>
          </cell>
        </row>
        <row r="259">
          <cell r="E259">
            <v>252</v>
          </cell>
          <cell r="H259" t="str">
            <v/>
          </cell>
          <cell r="I259" t="str">
            <v/>
          </cell>
          <cell r="AA259" t="str">
            <v/>
          </cell>
        </row>
        <row r="260">
          <cell r="E260">
            <v>253</v>
          </cell>
          <cell r="H260" t="str">
            <v/>
          </cell>
          <cell r="I260" t="str">
            <v/>
          </cell>
          <cell r="AA260" t="str">
            <v/>
          </cell>
        </row>
        <row r="261">
          <cell r="E261">
            <v>254</v>
          </cell>
          <cell r="H261" t="str">
            <v/>
          </cell>
          <cell r="I261" t="str">
            <v/>
          </cell>
          <cell r="AA261" t="str">
            <v/>
          </cell>
        </row>
        <row r="262">
          <cell r="E262">
            <v>255</v>
          </cell>
          <cell r="H262" t="str">
            <v/>
          </cell>
          <cell r="I262" t="str">
            <v/>
          </cell>
          <cell r="AA262" t="str">
            <v/>
          </cell>
        </row>
        <row r="263">
          <cell r="E263">
            <v>256</v>
          </cell>
          <cell r="H263" t="str">
            <v/>
          </cell>
          <cell r="I263" t="str">
            <v/>
          </cell>
          <cell r="AA263" t="str">
            <v/>
          </cell>
        </row>
        <row r="264">
          <cell r="E264">
            <v>257</v>
          </cell>
          <cell r="H264" t="str">
            <v/>
          </cell>
          <cell r="I264" t="str">
            <v/>
          </cell>
          <cell r="AA264" t="str">
            <v/>
          </cell>
        </row>
        <row r="265">
          <cell r="E265">
            <v>258</v>
          </cell>
          <cell r="H265" t="str">
            <v/>
          </cell>
          <cell r="I265" t="str">
            <v/>
          </cell>
          <cell r="AA265" t="str">
            <v/>
          </cell>
        </row>
        <row r="266">
          <cell r="E266">
            <v>259</v>
          </cell>
          <cell r="H266" t="str">
            <v/>
          </cell>
          <cell r="I266" t="str">
            <v/>
          </cell>
          <cell r="AA266" t="str">
            <v/>
          </cell>
        </row>
        <row r="267">
          <cell r="E267">
            <v>260</v>
          </cell>
          <cell r="H267" t="str">
            <v/>
          </cell>
          <cell r="I267" t="str">
            <v/>
          </cell>
          <cell r="AA267" t="str">
            <v/>
          </cell>
        </row>
        <row r="268">
          <cell r="E268">
            <v>261</v>
          </cell>
          <cell r="H268" t="str">
            <v/>
          </cell>
          <cell r="I268" t="str">
            <v/>
          </cell>
          <cell r="AA268" t="str">
            <v/>
          </cell>
        </row>
        <row r="269">
          <cell r="E269">
            <v>262</v>
          </cell>
          <cell r="H269" t="str">
            <v/>
          </cell>
          <cell r="I269" t="str">
            <v/>
          </cell>
          <cell r="AA269" t="str">
            <v/>
          </cell>
        </row>
        <row r="270">
          <cell r="E270">
            <v>263</v>
          </cell>
          <cell r="H270" t="str">
            <v/>
          </cell>
          <cell r="I270" t="str">
            <v/>
          </cell>
          <cell r="AA270" t="str">
            <v/>
          </cell>
        </row>
        <row r="271">
          <cell r="E271">
            <v>264</v>
          </cell>
          <cell r="H271" t="str">
            <v/>
          </cell>
          <cell r="I271" t="str">
            <v/>
          </cell>
          <cell r="AA271" t="str">
            <v/>
          </cell>
        </row>
        <row r="272">
          <cell r="E272">
            <v>265</v>
          </cell>
          <cell r="H272" t="str">
            <v/>
          </cell>
          <cell r="I272" t="str">
            <v/>
          </cell>
          <cell r="AA272" t="str">
            <v/>
          </cell>
        </row>
        <row r="273">
          <cell r="E273">
            <v>266</v>
          </cell>
          <cell r="H273" t="str">
            <v/>
          </cell>
          <cell r="I273" t="str">
            <v/>
          </cell>
          <cell r="AA273" t="str">
            <v/>
          </cell>
        </row>
        <row r="274">
          <cell r="E274">
            <v>267</v>
          </cell>
          <cell r="H274" t="str">
            <v/>
          </cell>
          <cell r="I274" t="str">
            <v/>
          </cell>
          <cell r="AA274" t="str">
            <v/>
          </cell>
        </row>
        <row r="275">
          <cell r="E275">
            <v>268</v>
          </cell>
          <cell r="H275" t="str">
            <v/>
          </cell>
          <cell r="I275" t="str">
            <v/>
          </cell>
          <cell r="AA275" t="str">
            <v/>
          </cell>
        </row>
        <row r="276">
          <cell r="E276">
            <v>269</v>
          </cell>
          <cell r="H276" t="str">
            <v/>
          </cell>
          <cell r="I276" t="str">
            <v/>
          </cell>
          <cell r="AA276" t="str">
            <v/>
          </cell>
        </row>
        <row r="277">
          <cell r="E277">
            <v>270</v>
          </cell>
          <cell r="H277" t="str">
            <v/>
          </cell>
          <cell r="I277" t="str">
            <v/>
          </cell>
          <cell r="AA277" t="str">
            <v/>
          </cell>
        </row>
        <row r="278">
          <cell r="E278">
            <v>271</v>
          </cell>
          <cell r="H278" t="str">
            <v/>
          </cell>
          <cell r="I278" t="str">
            <v/>
          </cell>
          <cell r="AA278" t="str">
            <v/>
          </cell>
        </row>
        <row r="279">
          <cell r="E279">
            <v>272</v>
          </cell>
          <cell r="H279" t="str">
            <v/>
          </cell>
          <cell r="I279" t="str">
            <v/>
          </cell>
          <cell r="AA279" t="str">
            <v/>
          </cell>
        </row>
        <row r="280">
          <cell r="E280">
            <v>273</v>
          </cell>
          <cell r="H280" t="str">
            <v/>
          </cell>
          <cell r="I280" t="str">
            <v/>
          </cell>
          <cell r="AA280" t="str">
            <v/>
          </cell>
        </row>
        <row r="281">
          <cell r="E281">
            <v>274</v>
          </cell>
          <cell r="H281" t="str">
            <v/>
          </cell>
          <cell r="I281" t="str">
            <v/>
          </cell>
          <cell r="AA281" t="str">
            <v/>
          </cell>
        </row>
        <row r="282">
          <cell r="E282">
            <v>275</v>
          </cell>
          <cell r="H282" t="str">
            <v/>
          </cell>
          <cell r="I282" t="str">
            <v/>
          </cell>
          <cell r="AA282" t="str">
            <v/>
          </cell>
        </row>
        <row r="283">
          <cell r="E283">
            <v>276</v>
          </cell>
          <cell r="H283" t="str">
            <v/>
          </cell>
          <cell r="I283" t="str">
            <v/>
          </cell>
          <cell r="AA283" t="str">
            <v/>
          </cell>
        </row>
        <row r="284">
          <cell r="E284">
            <v>277</v>
          </cell>
          <cell r="H284" t="str">
            <v/>
          </cell>
          <cell r="I284" t="str">
            <v/>
          </cell>
          <cell r="AA284" t="str">
            <v/>
          </cell>
        </row>
        <row r="285">
          <cell r="E285">
            <v>278</v>
          </cell>
          <cell r="H285" t="str">
            <v/>
          </cell>
          <cell r="I285" t="str">
            <v/>
          </cell>
          <cell r="AA285" t="str">
            <v/>
          </cell>
        </row>
        <row r="286">
          <cell r="E286">
            <v>279</v>
          </cell>
          <cell r="H286" t="str">
            <v/>
          </cell>
          <cell r="I286" t="str">
            <v/>
          </cell>
          <cell r="AA286" t="str">
            <v/>
          </cell>
        </row>
        <row r="287">
          <cell r="E287">
            <v>280</v>
          </cell>
          <cell r="H287" t="str">
            <v/>
          </cell>
          <cell r="I287" t="str">
            <v/>
          </cell>
          <cell r="AA287" t="str">
            <v/>
          </cell>
        </row>
        <row r="288">
          <cell r="E288">
            <v>281</v>
          </cell>
          <cell r="H288" t="str">
            <v/>
          </cell>
          <cell r="I288" t="str">
            <v/>
          </cell>
          <cell r="AA288" t="str">
            <v/>
          </cell>
        </row>
        <row r="289">
          <cell r="E289">
            <v>282</v>
          </cell>
          <cell r="H289" t="str">
            <v/>
          </cell>
          <cell r="I289" t="str">
            <v/>
          </cell>
          <cell r="AA289" t="str">
            <v/>
          </cell>
        </row>
        <row r="290">
          <cell r="E290">
            <v>283</v>
          </cell>
          <cell r="H290" t="str">
            <v/>
          </cell>
          <cell r="I290" t="str">
            <v/>
          </cell>
          <cell r="AA290" t="str">
            <v/>
          </cell>
        </row>
        <row r="291">
          <cell r="E291">
            <v>284</v>
          </cell>
          <cell r="H291" t="str">
            <v/>
          </cell>
          <cell r="I291" t="str">
            <v/>
          </cell>
          <cell r="AA291" t="str">
            <v/>
          </cell>
        </row>
        <row r="292">
          <cell r="E292">
            <v>285</v>
          </cell>
          <cell r="H292" t="str">
            <v/>
          </cell>
          <cell r="I292" t="str">
            <v/>
          </cell>
          <cell r="AA292" t="str">
            <v/>
          </cell>
        </row>
        <row r="293">
          <cell r="E293">
            <v>286</v>
          </cell>
          <cell r="H293" t="str">
            <v/>
          </cell>
          <cell r="I293" t="str">
            <v/>
          </cell>
          <cell r="AA293" t="str">
            <v/>
          </cell>
        </row>
        <row r="294">
          <cell r="E294">
            <v>287</v>
          </cell>
          <cell r="H294" t="str">
            <v/>
          </cell>
          <cell r="I294" t="str">
            <v/>
          </cell>
          <cell r="AA294" t="str">
            <v/>
          </cell>
        </row>
        <row r="295">
          <cell r="E295">
            <v>288</v>
          </cell>
          <cell r="H295" t="str">
            <v/>
          </cell>
          <cell r="I295" t="str">
            <v/>
          </cell>
          <cell r="AA295" t="str">
            <v/>
          </cell>
        </row>
        <row r="296">
          <cell r="E296">
            <v>289</v>
          </cell>
          <cell r="H296" t="str">
            <v/>
          </cell>
          <cell r="I296" t="str">
            <v/>
          </cell>
          <cell r="AA296" t="str">
            <v/>
          </cell>
        </row>
        <row r="297">
          <cell r="E297">
            <v>290</v>
          </cell>
          <cell r="H297" t="str">
            <v/>
          </cell>
          <cell r="I297" t="str">
            <v/>
          </cell>
          <cell r="AA297" t="str">
            <v/>
          </cell>
        </row>
        <row r="298">
          <cell r="E298">
            <v>291</v>
          </cell>
          <cell r="H298" t="str">
            <v/>
          </cell>
          <cell r="I298" t="str">
            <v/>
          </cell>
          <cell r="AA298" t="str">
            <v/>
          </cell>
        </row>
        <row r="299">
          <cell r="E299">
            <v>292</v>
          </cell>
          <cell r="H299" t="str">
            <v/>
          </cell>
          <cell r="I299" t="str">
            <v/>
          </cell>
          <cell r="AA299" t="str">
            <v/>
          </cell>
        </row>
        <row r="300">
          <cell r="E300">
            <v>293</v>
          </cell>
          <cell r="H300" t="str">
            <v/>
          </cell>
          <cell r="I300" t="str">
            <v/>
          </cell>
          <cell r="AA300" t="str">
            <v/>
          </cell>
        </row>
        <row r="301">
          <cell r="E301">
            <v>294</v>
          </cell>
          <cell r="H301" t="str">
            <v/>
          </cell>
          <cell r="I301" t="str">
            <v/>
          </cell>
          <cell r="AA301" t="str">
            <v/>
          </cell>
        </row>
        <row r="302">
          <cell r="E302">
            <v>295</v>
          </cell>
          <cell r="H302" t="str">
            <v/>
          </cell>
          <cell r="I302" t="str">
            <v/>
          </cell>
          <cell r="AA302" t="str">
            <v/>
          </cell>
        </row>
        <row r="303">
          <cell r="E303">
            <v>296</v>
          </cell>
          <cell r="H303" t="str">
            <v/>
          </cell>
          <cell r="I303" t="str">
            <v/>
          </cell>
          <cell r="AA303" t="str">
            <v/>
          </cell>
        </row>
        <row r="304">
          <cell r="E304">
            <v>297</v>
          </cell>
          <cell r="H304" t="str">
            <v/>
          </cell>
          <cell r="I304" t="str">
            <v/>
          </cell>
          <cell r="AA304" t="str">
            <v/>
          </cell>
        </row>
        <row r="305">
          <cell r="H305" t="str">
            <v/>
          </cell>
          <cell r="I305" t="str">
            <v/>
          </cell>
          <cell r="AA305" t="str">
            <v/>
          </cell>
        </row>
        <row r="306">
          <cell r="H306" t="str">
            <v/>
          </cell>
          <cell r="I306" t="str">
            <v/>
          </cell>
          <cell r="AA306" t="str">
            <v/>
          </cell>
        </row>
        <row r="307">
          <cell r="H307" t="str">
            <v/>
          </cell>
          <cell r="I307" t="str">
            <v/>
          </cell>
          <cell r="AA307" t="str">
            <v/>
          </cell>
        </row>
        <row r="308">
          <cell r="H308" t="str">
            <v/>
          </cell>
          <cell r="I308" t="str">
            <v/>
          </cell>
          <cell r="AA308" t="str">
            <v/>
          </cell>
        </row>
        <row r="309">
          <cell r="H309" t="str">
            <v/>
          </cell>
          <cell r="I309" t="str">
            <v/>
          </cell>
          <cell r="AA309" t="str">
            <v/>
          </cell>
        </row>
        <row r="310">
          <cell r="H310" t="str">
            <v/>
          </cell>
          <cell r="I310" t="str">
            <v/>
          </cell>
          <cell r="AA310" t="str">
            <v/>
          </cell>
        </row>
        <row r="311">
          <cell r="H311" t="str">
            <v/>
          </cell>
          <cell r="I311" t="str">
            <v/>
          </cell>
          <cell r="AA311" t="str">
            <v/>
          </cell>
        </row>
        <row r="312">
          <cell r="H312" t="str">
            <v/>
          </cell>
          <cell r="I312" t="str">
            <v/>
          </cell>
          <cell r="AA312" t="str">
            <v/>
          </cell>
        </row>
        <row r="313">
          <cell r="H313" t="str">
            <v/>
          </cell>
          <cell r="I313" t="str">
            <v/>
          </cell>
          <cell r="AA313" t="str">
            <v/>
          </cell>
        </row>
        <row r="314">
          <cell r="H314" t="str">
            <v/>
          </cell>
          <cell r="I314" t="str">
            <v/>
          </cell>
          <cell r="AA314" t="str">
            <v/>
          </cell>
        </row>
        <row r="315">
          <cell r="H315" t="str">
            <v/>
          </cell>
          <cell r="I315" t="str">
            <v/>
          </cell>
          <cell r="AA315" t="str">
            <v/>
          </cell>
        </row>
        <row r="316">
          <cell r="H316" t="str">
            <v/>
          </cell>
          <cell r="I316" t="str">
            <v/>
          </cell>
          <cell r="AA316" t="str">
            <v/>
          </cell>
        </row>
        <row r="317">
          <cell r="H317" t="str">
            <v/>
          </cell>
          <cell r="I317" t="str">
            <v/>
          </cell>
          <cell r="AA317" t="str">
            <v/>
          </cell>
        </row>
        <row r="318">
          <cell r="H318" t="str">
            <v/>
          </cell>
          <cell r="I318" t="str">
            <v/>
          </cell>
          <cell r="AA318" t="str">
            <v/>
          </cell>
        </row>
        <row r="319">
          <cell r="H319" t="str">
            <v/>
          </cell>
          <cell r="I319" t="str">
            <v/>
          </cell>
          <cell r="AA319" t="str">
            <v/>
          </cell>
        </row>
        <row r="320">
          <cell r="H320" t="str">
            <v/>
          </cell>
          <cell r="I320" t="str">
            <v/>
          </cell>
          <cell r="AA320" t="str">
            <v/>
          </cell>
        </row>
        <row r="321">
          <cell r="H321" t="str">
            <v/>
          </cell>
          <cell r="I321" t="str">
            <v/>
          </cell>
          <cell r="AA321" t="str">
            <v/>
          </cell>
        </row>
        <row r="322">
          <cell r="H322" t="str">
            <v/>
          </cell>
          <cell r="I322" t="str">
            <v/>
          </cell>
          <cell r="AA322" t="str">
            <v/>
          </cell>
        </row>
        <row r="323">
          <cell r="H323" t="str">
            <v/>
          </cell>
          <cell r="I323" t="str">
            <v/>
          </cell>
          <cell r="AA323" t="str">
            <v/>
          </cell>
        </row>
        <row r="324">
          <cell r="H324" t="str">
            <v/>
          </cell>
          <cell r="I324" t="str">
            <v/>
          </cell>
          <cell r="AA324" t="str">
            <v/>
          </cell>
        </row>
        <row r="325">
          <cell r="H325" t="str">
            <v/>
          </cell>
          <cell r="I325" t="str">
            <v/>
          </cell>
          <cell r="AA325" t="str">
            <v/>
          </cell>
        </row>
        <row r="326">
          <cell r="H326" t="str">
            <v/>
          </cell>
          <cell r="I326" t="str">
            <v/>
          </cell>
          <cell r="AA326" t="str">
            <v/>
          </cell>
        </row>
        <row r="327">
          <cell r="H327" t="str">
            <v/>
          </cell>
          <cell r="I327" t="str">
            <v/>
          </cell>
          <cell r="AA327" t="str">
            <v/>
          </cell>
        </row>
        <row r="328">
          <cell r="H328" t="str">
            <v/>
          </cell>
          <cell r="I328" t="str">
            <v/>
          </cell>
          <cell r="AA328" t="str">
            <v/>
          </cell>
        </row>
        <row r="329">
          <cell r="H329" t="str">
            <v/>
          </cell>
          <cell r="I329" t="str">
            <v/>
          </cell>
          <cell r="AA329" t="str">
            <v/>
          </cell>
        </row>
        <row r="330">
          <cell r="H330" t="str">
            <v/>
          </cell>
          <cell r="I330" t="str">
            <v/>
          </cell>
          <cell r="AA330" t="str">
            <v/>
          </cell>
        </row>
        <row r="331">
          <cell r="H331" t="str">
            <v/>
          </cell>
          <cell r="I331" t="str">
            <v/>
          </cell>
          <cell r="AA331" t="str">
            <v/>
          </cell>
        </row>
        <row r="332">
          <cell r="H332" t="str">
            <v/>
          </cell>
          <cell r="I332" t="str">
            <v/>
          </cell>
          <cell r="AA332" t="str">
            <v/>
          </cell>
        </row>
        <row r="333">
          <cell r="H333" t="str">
            <v/>
          </cell>
          <cell r="I333" t="str">
            <v/>
          </cell>
          <cell r="AA333" t="str">
            <v/>
          </cell>
        </row>
        <row r="334">
          <cell r="H334" t="str">
            <v/>
          </cell>
          <cell r="I334" t="str">
            <v/>
          </cell>
          <cell r="AA334" t="str">
            <v/>
          </cell>
        </row>
        <row r="335">
          <cell r="H335" t="str">
            <v/>
          </cell>
          <cell r="I335" t="str">
            <v/>
          </cell>
          <cell r="AA335" t="str">
            <v/>
          </cell>
        </row>
        <row r="336">
          <cell r="H336" t="str">
            <v/>
          </cell>
          <cell r="I336" t="str">
            <v/>
          </cell>
          <cell r="AA336" t="str">
            <v/>
          </cell>
        </row>
        <row r="337">
          <cell r="H337" t="str">
            <v/>
          </cell>
          <cell r="I337" t="str">
            <v/>
          </cell>
          <cell r="AA337" t="str">
            <v/>
          </cell>
        </row>
        <row r="338">
          <cell r="H338" t="str">
            <v/>
          </cell>
          <cell r="I338" t="str">
            <v/>
          </cell>
          <cell r="AA338" t="str">
            <v/>
          </cell>
        </row>
        <row r="339">
          <cell r="H339" t="str">
            <v/>
          </cell>
          <cell r="I339" t="str">
            <v/>
          </cell>
          <cell r="AA339" t="str">
            <v/>
          </cell>
        </row>
        <row r="340">
          <cell r="H340" t="str">
            <v/>
          </cell>
          <cell r="I340" t="str">
            <v/>
          </cell>
          <cell r="AA340" t="str">
            <v/>
          </cell>
        </row>
        <row r="341">
          <cell r="H341" t="str">
            <v/>
          </cell>
          <cell r="I341" t="str">
            <v/>
          </cell>
          <cell r="AA341" t="str">
            <v/>
          </cell>
        </row>
        <row r="342">
          <cell r="H342" t="str">
            <v/>
          </cell>
          <cell r="I342" t="str">
            <v/>
          </cell>
          <cell r="AA342" t="str">
            <v/>
          </cell>
        </row>
        <row r="343">
          <cell r="H343" t="str">
            <v/>
          </cell>
          <cell r="I343" t="str">
            <v/>
          </cell>
          <cell r="AA343" t="str">
            <v/>
          </cell>
        </row>
        <row r="344">
          <cell r="H344" t="str">
            <v/>
          </cell>
          <cell r="I344" t="str">
            <v/>
          </cell>
          <cell r="AA344" t="str">
            <v/>
          </cell>
        </row>
        <row r="345">
          <cell r="H345" t="str">
            <v/>
          </cell>
          <cell r="I345" t="str">
            <v/>
          </cell>
          <cell r="AA345" t="str">
            <v/>
          </cell>
        </row>
        <row r="346">
          <cell r="H346" t="str">
            <v/>
          </cell>
          <cell r="I346" t="str">
            <v/>
          </cell>
          <cell r="AA346" t="str">
            <v/>
          </cell>
        </row>
        <row r="347">
          <cell r="H347" t="str">
            <v/>
          </cell>
          <cell r="I347" t="str">
            <v/>
          </cell>
          <cell r="AA347" t="str">
            <v/>
          </cell>
        </row>
        <row r="348">
          <cell r="H348" t="str">
            <v/>
          </cell>
          <cell r="I348" t="str">
            <v/>
          </cell>
          <cell r="AA348" t="str">
            <v/>
          </cell>
        </row>
        <row r="349">
          <cell r="H349" t="str">
            <v/>
          </cell>
          <cell r="I349" t="str">
            <v/>
          </cell>
          <cell r="AA349" t="str">
            <v/>
          </cell>
        </row>
        <row r="350">
          <cell r="H350" t="str">
            <v/>
          </cell>
          <cell r="I350" t="str">
            <v/>
          </cell>
          <cell r="AA350" t="str">
            <v/>
          </cell>
        </row>
        <row r="351">
          <cell r="H351" t="str">
            <v/>
          </cell>
          <cell r="I351" t="str">
            <v/>
          </cell>
          <cell r="AA351" t="str">
            <v/>
          </cell>
        </row>
        <row r="352">
          <cell r="H352" t="str">
            <v/>
          </cell>
          <cell r="I352" t="str">
            <v/>
          </cell>
          <cell r="AA352" t="str">
            <v/>
          </cell>
        </row>
        <row r="353">
          <cell r="H353" t="str">
            <v/>
          </cell>
          <cell r="I353" t="str">
            <v/>
          </cell>
          <cell r="AA353" t="str">
            <v/>
          </cell>
        </row>
        <row r="354">
          <cell r="H354" t="str">
            <v/>
          </cell>
          <cell r="I354" t="str">
            <v/>
          </cell>
          <cell r="AA354" t="str">
            <v/>
          </cell>
        </row>
        <row r="355">
          <cell r="H355" t="str">
            <v/>
          </cell>
          <cell r="I355" t="str">
            <v/>
          </cell>
          <cell r="AA355" t="str">
            <v/>
          </cell>
        </row>
        <row r="356">
          <cell r="H356" t="str">
            <v/>
          </cell>
          <cell r="I356" t="str">
            <v/>
          </cell>
          <cell r="AA356" t="str">
            <v/>
          </cell>
        </row>
        <row r="357">
          <cell r="H357" t="str">
            <v/>
          </cell>
          <cell r="I357" t="str">
            <v/>
          </cell>
          <cell r="AA357" t="str">
            <v/>
          </cell>
        </row>
        <row r="358">
          <cell r="H358" t="str">
            <v/>
          </cell>
          <cell r="I358" t="str">
            <v/>
          </cell>
          <cell r="AA358" t="str">
            <v/>
          </cell>
        </row>
        <row r="359">
          <cell r="H359" t="str">
            <v/>
          </cell>
          <cell r="I359" t="str">
            <v/>
          </cell>
          <cell r="AA359" t="str">
            <v/>
          </cell>
        </row>
        <row r="360">
          <cell r="H360" t="str">
            <v/>
          </cell>
          <cell r="I360" t="str">
            <v/>
          </cell>
          <cell r="AA360" t="str">
            <v/>
          </cell>
        </row>
        <row r="361">
          <cell r="H361" t="str">
            <v/>
          </cell>
          <cell r="I361" t="str">
            <v/>
          </cell>
          <cell r="AA361" t="str">
            <v/>
          </cell>
        </row>
        <row r="362">
          <cell r="H362" t="str">
            <v/>
          </cell>
          <cell r="I362" t="str">
            <v/>
          </cell>
          <cell r="AA362" t="str">
            <v/>
          </cell>
        </row>
        <row r="363">
          <cell r="H363" t="str">
            <v/>
          </cell>
          <cell r="I363" t="str">
            <v/>
          </cell>
          <cell r="AA363" t="str">
            <v/>
          </cell>
        </row>
        <row r="364">
          <cell r="H364" t="str">
            <v/>
          </cell>
          <cell r="I364" t="str">
            <v/>
          </cell>
          <cell r="AA364" t="str">
            <v/>
          </cell>
        </row>
        <row r="365">
          <cell r="H365" t="str">
            <v/>
          </cell>
          <cell r="I365" t="str">
            <v/>
          </cell>
          <cell r="AA365" t="str">
            <v/>
          </cell>
        </row>
        <row r="366">
          <cell r="H366" t="str">
            <v/>
          </cell>
          <cell r="I366" t="str">
            <v/>
          </cell>
          <cell r="AA366" t="str">
            <v/>
          </cell>
        </row>
        <row r="367">
          <cell r="H367" t="str">
            <v/>
          </cell>
          <cell r="I367" t="str">
            <v/>
          </cell>
          <cell r="AA367" t="str">
            <v/>
          </cell>
        </row>
        <row r="368">
          <cell r="H368" t="str">
            <v/>
          </cell>
          <cell r="I368" t="str">
            <v/>
          </cell>
          <cell r="AA368" t="str">
            <v/>
          </cell>
        </row>
        <row r="369">
          <cell r="H369" t="str">
            <v/>
          </cell>
          <cell r="I369" t="str">
            <v/>
          </cell>
          <cell r="AA369" t="str">
            <v/>
          </cell>
        </row>
        <row r="370">
          <cell r="H370" t="str">
            <v/>
          </cell>
          <cell r="I370" t="str">
            <v/>
          </cell>
          <cell r="AA370" t="str">
            <v/>
          </cell>
        </row>
        <row r="371">
          <cell r="H371" t="str">
            <v/>
          </cell>
          <cell r="I371" t="str">
            <v/>
          </cell>
          <cell r="AA371" t="str">
            <v/>
          </cell>
        </row>
        <row r="372">
          <cell r="H372" t="str">
            <v/>
          </cell>
          <cell r="I372" t="str">
            <v/>
          </cell>
          <cell r="AA372" t="str">
            <v/>
          </cell>
        </row>
        <row r="373">
          <cell r="H373" t="str">
            <v/>
          </cell>
          <cell r="I373" t="str">
            <v/>
          </cell>
          <cell r="AA373" t="str">
            <v/>
          </cell>
        </row>
        <row r="374">
          <cell r="H374" t="str">
            <v/>
          </cell>
          <cell r="I374" t="str">
            <v/>
          </cell>
          <cell r="AA374" t="str">
            <v/>
          </cell>
        </row>
        <row r="375">
          <cell r="H375" t="str">
            <v/>
          </cell>
          <cell r="I375" t="str">
            <v/>
          </cell>
          <cell r="AA375" t="str">
            <v/>
          </cell>
        </row>
        <row r="376">
          <cell r="H376" t="str">
            <v/>
          </cell>
          <cell r="I376" t="str">
            <v/>
          </cell>
          <cell r="AA376" t="str">
            <v/>
          </cell>
        </row>
        <row r="377">
          <cell r="H377" t="str">
            <v/>
          </cell>
          <cell r="I377" t="str">
            <v/>
          </cell>
          <cell r="AA377" t="str">
            <v/>
          </cell>
        </row>
        <row r="378">
          <cell r="H378" t="str">
            <v/>
          </cell>
          <cell r="I378" t="str">
            <v/>
          </cell>
          <cell r="AA378" t="str">
            <v/>
          </cell>
        </row>
        <row r="379">
          <cell r="H379" t="str">
            <v/>
          </cell>
          <cell r="I379" t="str">
            <v/>
          </cell>
          <cell r="AA379" t="str">
            <v/>
          </cell>
        </row>
        <row r="380">
          <cell r="H380" t="str">
            <v/>
          </cell>
          <cell r="I380" t="str">
            <v/>
          </cell>
          <cell r="AA380" t="str">
            <v/>
          </cell>
        </row>
        <row r="381">
          <cell r="H381" t="str">
            <v/>
          </cell>
          <cell r="I381" t="str">
            <v/>
          </cell>
          <cell r="AA381" t="str">
            <v/>
          </cell>
        </row>
        <row r="382">
          <cell r="H382" t="str">
            <v/>
          </cell>
          <cell r="I382" t="str">
            <v/>
          </cell>
          <cell r="AA382" t="str">
            <v/>
          </cell>
        </row>
        <row r="383">
          <cell r="H383" t="str">
            <v/>
          </cell>
          <cell r="I383" t="str">
            <v/>
          </cell>
          <cell r="AA383" t="str">
            <v/>
          </cell>
        </row>
        <row r="384">
          <cell r="H384" t="str">
            <v/>
          </cell>
          <cell r="I384" t="str">
            <v/>
          </cell>
          <cell r="AA384" t="str">
            <v/>
          </cell>
        </row>
        <row r="385">
          <cell r="H385" t="str">
            <v/>
          </cell>
          <cell r="I385" t="str">
            <v/>
          </cell>
          <cell r="AA385" t="str">
            <v/>
          </cell>
        </row>
        <row r="386">
          <cell r="H386" t="str">
            <v/>
          </cell>
          <cell r="I386" t="str">
            <v/>
          </cell>
          <cell r="AA386" t="str">
            <v/>
          </cell>
        </row>
        <row r="387">
          <cell r="H387" t="str">
            <v/>
          </cell>
          <cell r="I387" t="str">
            <v/>
          </cell>
          <cell r="AA387" t="str">
            <v/>
          </cell>
        </row>
        <row r="388">
          <cell r="H388" t="str">
            <v/>
          </cell>
          <cell r="I388" t="str">
            <v/>
          </cell>
          <cell r="AA388" t="str">
            <v/>
          </cell>
        </row>
        <row r="389">
          <cell r="H389" t="str">
            <v/>
          </cell>
          <cell r="I389" t="str">
            <v/>
          </cell>
          <cell r="AA389" t="str">
            <v/>
          </cell>
        </row>
        <row r="390">
          <cell r="H390" t="str">
            <v/>
          </cell>
          <cell r="I390" t="str">
            <v/>
          </cell>
          <cell r="AA390" t="str">
            <v/>
          </cell>
        </row>
        <row r="391">
          <cell r="H391" t="str">
            <v/>
          </cell>
          <cell r="I391" t="str">
            <v/>
          </cell>
          <cell r="AA391" t="str">
            <v/>
          </cell>
        </row>
        <row r="392">
          <cell r="H392" t="str">
            <v/>
          </cell>
          <cell r="I392" t="str">
            <v/>
          </cell>
          <cell r="AA392" t="str">
            <v/>
          </cell>
        </row>
        <row r="393">
          <cell r="H393" t="str">
            <v/>
          </cell>
          <cell r="I393" t="str">
            <v/>
          </cell>
          <cell r="AA393" t="str">
            <v/>
          </cell>
        </row>
        <row r="394">
          <cell r="H394" t="str">
            <v/>
          </cell>
          <cell r="I394" t="str">
            <v/>
          </cell>
          <cell r="AA394" t="str">
            <v/>
          </cell>
        </row>
        <row r="395">
          <cell r="H395" t="str">
            <v/>
          </cell>
          <cell r="I395" t="str">
            <v/>
          </cell>
          <cell r="AA395" t="str">
            <v/>
          </cell>
        </row>
        <row r="396">
          <cell r="H396" t="str">
            <v/>
          </cell>
          <cell r="I396" t="str">
            <v/>
          </cell>
          <cell r="AA396" t="str">
            <v/>
          </cell>
        </row>
        <row r="397">
          <cell r="H397" t="str">
            <v/>
          </cell>
          <cell r="I397" t="str">
            <v/>
          </cell>
          <cell r="AA397" t="str">
            <v/>
          </cell>
        </row>
        <row r="398">
          <cell r="H398" t="str">
            <v/>
          </cell>
          <cell r="I398" t="str">
            <v/>
          </cell>
          <cell r="AA398" t="str">
            <v/>
          </cell>
        </row>
        <row r="399">
          <cell r="H399" t="str">
            <v/>
          </cell>
          <cell r="I399" t="str">
            <v/>
          </cell>
          <cell r="AA399" t="str">
            <v/>
          </cell>
        </row>
        <row r="400">
          <cell r="H400" t="str">
            <v/>
          </cell>
          <cell r="I400" t="str">
            <v/>
          </cell>
          <cell r="AA400" t="str">
            <v/>
          </cell>
        </row>
        <row r="401">
          <cell r="H401" t="str">
            <v/>
          </cell>
          <cell r="I401" t="str">
            <v/>
          </cell>
          <cell r="AA401" t="str">
            <v/>
          </cell>
        </row>
        <row r="402">
          <cell r="H402" t="str">
            <v/>
          </cell>
          <cell r="I402" t="str">
            <v/>
          </cell>
          <cell r="AA402" t="str">
            <v/>
          </cell>
        </row>
        <row r="403">
          <cell r="H403" t="str">
            <v/>
          </cell>
          <cell r="I403" t="str">
            <v/>
          </cell>
          <cell r="AA403" t="str">
            <v/>
          </cell>
        </row>
        <row r="404">
          <cell r="H404" t="str">
            <v/>
          </cell>
          <cell r="I404" t="str">
            <v/>
          </cell>
          <cell r="AA404" t="str">
            <v/>
          </cell>
        </row>
        <row r="405">
          <cell r="H405" t="str">
            <v/>
          </cell>
          <cell r="I405" t="str">
            <v/>
          </cell>
          <cell r="AA405" t="str">
            <v/>
          </cell>
        </row>
        <row r="406">
          <cell r="H406" t="str">
            <v/>
          </cell>
          <cell r="I406" t="str">
            <v/>
          </cell>
          <cell r="AA406" t="str">
            <v/>
          </cell>
        </row>
        <row r="407">
          <cell r="H407" t="str">
            <v/>
          </cell>
          <cell r="I407" t="str">
            <v/>
          </cell>
          <cell r="AA407" t="str">
            <v/>
          </cell>
        </row>
        <row r="408">
          <cell r="H408" t="str">
            <v/>
          </cell>
          <cell r="I408" t="str">
            <v/>
          </cell>
          <cell r="AA408" t="str">
            <v/>
          </cell>
        </row>
        <row r="409">
          <cell r="H409" t="str">
            <v/>
          </cell>
          <cell r="I409" t="str">
            <v/>
          </cell>
          <cell r="AA409" t="str">
            <v/>
          </cell>
        </row>
        <row r="410">
          <cell r="H410" t="str">
            <v/>
          </cell>
          <cell r="I410" t="str">
            <v/>
          </cell>
          <cell r="AA410" t="str">
            <v/>
          </cell>
        </row>
        <row r="411">
          <cell r="H411" t="str">
            <v/>
          </cell>
          <cell r="I411" t="str">
            <v/>
          </cell>
          <cell r="AA411" t="str">
            <v/>
          </cell>
        </row>
        <row r="412">
          <cell r="H412" t="str">
            <v/>
          </cell>
          <cell r="I412" t="str">
            <v/>
          </cell>
          <cell r="AA412" t="str">
            <v/>
          </cell>
        </row>
        <row r="413">
          <cell r="H413" t="str">
            <v/>
          </cell>
          <cell r="I413" t="str">
            <v/>
          </cell>
          <cell r="AA413" t="str">
            <v/>
          </cell>
        </row>
        <row r="414">
          <cell r="H414" t="str">
            <v/>
          </cell>
          <cell r="I414" t="str">
            <v/>
          </cell>
          <cell r="AA414" t="str">
            <v/>
          </cell>
        </row>
        <row r="415">
          <cell r="H415" t="str">
            <v/>
          </cell>
          <cell r="I415" t="str">
            <v/>
          </cell>
          <cell r="AA415" t="str">
            <v/>
          </cell>
        </row>
        <row r="416">
          <cell r="H416" t="str">
            <v/>
          </cell>
          <cell r="I416" t="str">
            <v/>
          </cell>
          <cell r="AA416" t="str">
            <v/>
          </cell>
        </row>
        <row r="417">
          <cell r="H417" t="str">
            <v/>
          </cell>
          <cell r="I417" t="str">
            <v/>
          </cell>
          <cell r="AA417" t="str">
            <v/>
          </cell>
        </row>
        <row r="418">
          <cell r="H418" t="str">
            <v/>
          </cell>
          <cell r="I418" t="str">
            <v/>
          </cell>
          <cell r="AA418" t="str">
            <v/>
          </cell>
        </row>
        <row r="419">
          <cell r="H419" t="str">
            <v/>
          </cell>
          <cell r="I419" t="str">
            <v/>
          </cell>
          <cell r="AA419" t="str">
            <v/>
          </cell>
        </row>
        <row r="420">
          <cell r="H420" t="str">
            <v/>
          </cell>
          <cell r="I420" t="str">
            <v/>
          </cell>
          <cell r="AA420" t="str">
            <v/>
          </cell>
        </row>
        <row r="421">
          <cell r="H421" t="str">
            <v/>
          </cell>
          <cell r="I421" t="str">
            <v/>
          </cell>
          <cell r="AA421" t="str">
            <v/>
          </cell>
        </row>
        <row r="422">
          <cell r="H422" t="str">
            <v/>
          </cell>
          <cell r="I422" t="str">
            <v/>
          </cell>
          <cell r="AA422" t="str">
            <v/>
          </cell>
        </row>
        <row r="423">
          <cell r="H423" t="str">
            <v/>
          </cell>
          <cell r="I423" t="str">
            <v/>
          </cell>
          <cell r="AA423" t="str">
            <v/>
          </cell>
        </row>
        <row r="424">
          <cell r="H424" t="str">
            <v/>
          </cell>
          <cell r="I424" t="str">
            <v/>
          </cell>
          <cell r="AA424" t="str">
            <v/>
          </cell>
        </row>
        <row r="425">
          <cell r="H425" t="str">
            <v/>
          </cell>
          <cell r="I425" t="str">
            <v/>
          </cell>
          <cell r="AA425" t="str">
            <v/>
          </cell>
        </row>
        <row r="426">
          <cell r="H426" t="str">
            <v/>
          </cell>
          <cell r="I426" t="str">
            <v/>
          </cell>
          <cell r="AA426" t="str">
            <v/>
          </cell>
        </row>
        <row r="427">
          <cell r="H427" t="str">
            <v/>
          </cell>
          <cell r="I427" t="str">
            <v/>
          </cell>
          <cell r="AA427" t="str">
            <v/>
          </cell>
        </row>
        <row r="428">
          <cell r="H428" t="str">
            <v/>
          </cell>
          <cell r="I428" t="str">
            <v/>
          </cell>
          <cell r="AA428" t="str">
            <v/>
          </cell>
        </row>
        <row r="429">
          <cell r="H429" t="str">
            <v/>
          </cell>
          <cell r="I429" t="str">
            <v/>
          </cell>
          <cell r="AA429" t="str">
            <v/>
          </cell>
        </row>
        <row r="430">
          <cell r="H430" t="str">
            <v/>
          </cell>
          <cell r="I430" t="str">
            <v/>
          </cell>
          <cell r="AA430" t="str">
            <v/>
          </cell>
        </row>
        <row r="431">
          <cell r="H431" t="str">
            <v/>
          </cell>
          <cell r="I431" t="str">
            <v/>
          </cell>
          <cell r="AA431" t="str">
            <v/>
          </cell>
        </row>
        <row r="432">
          <cell r="H432" t="str">
            <v/>
          </cell>
          <cell r="I432" t="str">
            <v/>
          </cell>
          <cell r="AA432" t="str">
            <v/>
          </cell>
        </row>
        <row r="433">
          <cell r="H433" t="str">
            <v/>
          </cell>
          <cell r="I433" t="str">
            <v/>
          </cell>
          <cell r="AA433" t="str">
            <v/>
          </cell>
        </row>
        <row r="434">
          <cell r="H434" t="str">
            <v/>
          </cell>
          <cell r="I434" t="str">
            <v/>
          </cell>
          <cell r="AA434" t="str">
            <v/>
          </cell>
        </row>
        <row r="435">
          <cell r="H435" t="str">
            <v/>
          </cell>
          <cell r="I435" t="str">
            <v/>
          </cell>
          <cell r="AA435" t="str">
            <v/>
          </cell>
        </row>
        <row r="436">
          <cell r="H436" t="str">
            <v/>
          </cell>
          <cell r="I436" t="str">
            <v/>
          </cell>
          <cell r="AA436" t="str">
            <v/>
          </cell>
        </row>
        <row r="437">
          <cell r="H437" t="str">
            <v/>
          </cell>
          <cell r="I437" t="str">
            <v/>
          </cell>
          <cell r="AA437" t="str">
            <v/>
          </cell>
        </row>
        <row r="438">
          <cell r="H438" t="str">
            <v/>
          </cell>
          <cell r="I438" t="str">
            <v/>
          </cell>
          <cell r="AA438" t="str">
            <v/>
          </cell>
        </row>
        <row r="439">
          <cell r="H439" t="str">
            <v/>
          </cell>
          <cell r="I439" t="str">
            <v/>
          </cell>
          <cell r="AA439" t="str">
            <v/>
          </cell>
        </row>
        <row r="440">
          <cell r="H440" t="str">
            <v/>
          </cell>
          <cell r="I440" t="str">
            <v/>
          </cell>
          <cell r="AA440" t="str">
            <v/>
          </cell>
        </row>
        <row r="441">
          <cell r="H441" t="str">
            <v/>
          </cell>
          <cell r="I441" t="str">
            <v/>
          </cell>
          <cell r="AA441" t="str">
            <v/>
          </cell>
        </row>
        <row r="442">
          <cell r="H442" t="str">
            <v/>
          </cell>
          <cell r="I442" t="str">
            <v/>
          </cell>
          <cell r="AA442" t="str">
            <v/>
          </cell>
        </row>
        <row r="443">
          <cell r="H443" t="str">
            <v/>
          </cell>
          <cell r="I443" t="str">
            <v/>
          </cell>
          <cell r="AA443" t="str">
            <v/>
          </cell>
        </row>
        <row r="444">
          <cell r="H444" t="str">
            <v/>
          </cell>
          <cell r="I444" t="str">
            <v/>
          </cell>
          <cell r="AA444" t="str">
            <v/>
          </cell>
        </row>
        <row r="445">
          <cell r="H445" t="str">
            <v/>
          </cell>
          <cell r="I445" t="str">
            <v/>
          </cell>
          <cell r="AA445" t="str">
            <v/>
          </cell>
        </row>
        <row r="446">
          <cell r="H446" t="str">
            <v/>
          </cell>
          <cell r="I446" t="str">
            <v/>
          </cell>
          <cell r="AA446" t="str">
            <v/>
          </cell>
        </row>
        <row r="447">
          <cell r="H447" t="str">
            <v/>
          </cell>
          <cell r="I447" t="str">
            <v/>
          </cell>
          <cell r="AA447" t="str">
            <v/>
          </cell>
        </row>
        <row r="448">
          <cell r="H448" t="str">
            <v/>
          </cell>
          <cell r="I448" t="str">
            <v/>
          </cell>
          <cell r="AA448" t="str">
            <v/>
          </cell>
        </row>
        <row r="449">
          <cell r="H449" t="str">
            <v/>
          </cell>
          <cell r="I449" t="str">
            <v/>
          </cell>
          <cell r="AA449" t="str">
            <v/>
          </cell>
        </row>
        <row r="450">
          <cell r="H450" t="str">
            <v/>
          </cell>
          <cell r="I450" t="str">
            <v/>
          </cell>
          <cell r="AA450" t="str">
            <v/>
          </cell>
        </row>
        <row r="451">
          <cell r="H451" t="str">
            <v/>
          </cell>
          <cell r="I451" t="str">
            <v/>
          </cell>
          <cell r="AA451" t="str">
            <v/>
          </cell>
        </row>
        <row r="452">
          <cell r="H452" t="str">
            <v/>
          </cell>
          <cell r="I452" t="str">
            <v/>
          </cell>
          <cell r="AA452" t="str">
            <v/>
          </cell>
        </row>
        <row r="453">
          <cell r="H453" t="str">
            <v/>
          </cell>
          <cell r="I453" t="str">
            <v/>
          </cell>
          <cell r="AA453" t="str">
            <v/>
          </cell>
        </row>
        <row r="454">
          <cell r="H454" t="str">
            <v/>
          </cell>
          <cell r="I454" t="str">
            <v/>
          </cell>
          <cell r="AA454" t="str">
            <v/>
          </cell>
        </row>
        <row r="455">
          <cell r="H455" t="str">
            <v/>
          </cell>
          <cell r="I455" t="str">
            <v/>
          </cell>
          <cell r="AA455" t="str">
            <v/>
          </cell>
        </row>
        <row r="456">
          <cell r="H456" t="str">
            <v/>
          </cell>
          <cell r="I456" t="str">
            <v/>
          </cell>
          <cell r="AA456" t="str">
            <v/>
          </cell>
        </row>
        <row r="457">
          <cell r="H457" t="str">
            <v/>
          </cell>
          <cell r="I457" t="str">
            <v/>
          </cell>
          <cell r="AA457" t="str">
            <v/>
          </cell>
        </row>
        <row r="458">
          <cell r="H458" t="str">
            <v/>
          </cell>
          <cell r="I458" t="str">
            <v/>
          </cell>
          <cell r="AA458" t="str">
            <v/>
          </cell>
        </row>
        <row r="459">
          <cell r="H459" t="str">
            <v/>
          </cell>
          <cell r="I459" t="str">
            <v/>
          </cell>
          <cell r="AA459" t="str">
            <v/>
          </cell>
        </row>
        <row r="460">
          <cell r="H460" t="str">
            <v/>
          </cell>
          <cell r="I460" t="str">
            <v/>
          </cell>
          <cell r="AA460" t="str">
            <v/>
          </cell>
        </row>
        <row r="461">
          <cell r="H461" t="str">
            <v/>
          </cell>
          <cell r="I461" t="str">
            <v/>
          </cell>
          <cell r="AA461" t="str">
            <v/>
          </cell>
        </row>
        <row r="462">
          <cell r="H462" t="str">
            <v/>
          </cell>
          <cell r="I462" t="str">
            <v/>
          </cell>
          <cell r="AA462" t="str">
            <v/>
          </cell>
        </row>
        <row r="463">
          <cell r="H463" t="str">
            <v/>
          </cell>
          <cell r="I463" t="str">
            <v/>
          </cell>
          <cell r="AA463" t="str">
            <v/>
          </cell>
        </row>
        <row r="464">
          <cell r="H464" t="str">
            <v/>
          </cell>
          <cell r="I464" t="str">
            <v/>
          </cell>
          <cell r="AA464" t="str">
            <v/>
          </cell>
        </row>
        <row r="465">
          <cell r="H465" t="str">
            <v/>
          </cell>
          <cell r="I465" t="str">
            <v/>
          </cell>
          <cell r="AA465" t="str">
            <v/>
          </cell>
        </row>
        <row r="466">
          <cell r="H466" t="str">
            <v/>
          </cell>
          <cell r="I466" t="str">
            <v/>
          </cell>
          <cell r="AA466" t="str">
            <v/>
          </cell>
        </row>
        <row r="467">
          <cell r="H467" t="str">
            <v/>
          </cell>
          <cell r="I467" t="str">
            <v/>
          </cell>
          <cell r="AA467" t="str">
            <v/>
          </cell>
        </row>
        <row r="468">
          <cell r="H468" t="str">
            <v/>
          </cell>
          <cell r="I468" t="str">
            <v/>
          </cell>
          <cell r="AA468" t="str">
            <v/>
          </cell>
        </row>
        <row r="469">
          <cell r="H469" t="str">
            <v/>
          </cell>
          <cell r="I469" t="str">
            <v/>
          </cell>
          <cell r="AA469" t="str">
            <v/>
          </cell>
        </row>
        <row r="470">
          <cell r="H470" t="str">
            <v/>
          </cell>
          <cell r="I470" t="str">
            <v/>
          </cell>
          <cell r="AA470" t="str">
            <v/>
          </cell>
        </row>
        <row r="471">
          <cell r="H471" t="str">
            <v/>
          </cell>
          <cell r="I471" t="str">
            <v/>
          </cell>
          <cell r="AA471" t="str">
            <v/>
          </cell>
        </row>
        <row r="472">
          <cell r="H472" t="str">
            <v/>
          </cell>
          <cell r="I472" t="str">
            <v/>
          </cell>
          <cell r="AA472" t="str">
            <v/>
          </cell>
        </row>
        <row r="473">
          <cell r="H473" t="str">
            <v/>
          </cell>
          <cell r="I473" t="str">
            <v/>
          </cell>
          <cell r="AA473" t="str">
            <v/>
          </cell>
        </row>
        <row r="474">
          <cell r="H474" t="str">
            <v/>
          </cell>
          <cell r="I474" t="str">
            <v/>
          </cell>
          <cell r="AA474" t="str">
            <v/>
          </cell>
        </row>
        <row r="475">
          <cell r="H475" t="str">
            <v/>
          </cell>
          <cell r="I475" t="str">
            <v/>
          </cell>
          <cell r="AA475" t="str">
            <v/>
          </cell>
        </row>
        <row r="476">
          <cell r="H476" t="str">
            <v/>
          </cell>
          <cell r="I476" t="str">
            <v/>
          </cell>
          <cell r="AA476" t="str">
            <v/>
          </cell>
        </row>
        <row r="477">
          <cell r="H477" t="str">
            <v/>
          </cell>
          <cell r="I477" t="str">
            <v/>
          </cell>
          <cell r="AA477" t="str">
            <v/>
          </cell>
        </row>
        <row r="478">
          <cell r="H478" t="str">
            <v/>
          </cell>
          <cell r="I478" t="str">
            <v/>
          </cell>
          <cell r="AA478" t="str">
            <v/>
          </cell>
        </row>
        <row r="479">
          <cell r="H479" t="str">
            <v/>
          </cell>
          <cell r="I479" t="str">
            <v/>
          </cell>
          <cell r="AA479" t="str">
            <v/>
          </cell>
        </row>
        <row r="480">
          <cell r="H480" t="str">
            <v/>
          </cell>
          <cell r="I480" t="str">
            <v/>
          </cell>
          <cell r="AA480" t="str">
            <v/>
          </cell>
        </row>
        <row r="481">
          <cell r="H481" t="str">
            <v/>
          </cell>
          <cell r="I481" t="str">
            <v/>
          </cell>
          <cell r="AA481" t="str">
            <v/>
          </cell>
        </row>
        <row r="482">
          <cell r="H482" t="str">
            <v/>
          </cell>
          <cell r="I482" t="str">
            <v/>
          </cell>
          <cell r="AA482" t="str">
            <v/>
          </cell>
        </row>
        <row r="483">
          <cell r="H483" t="str">
            <v/>
          </cell>
          <cell r="I483" t="str">
            <v/>
          </cell>
          <cell r="AA483" t="str">
            <v/>
          </cell>
        </row>
        <row r="484">
          <cell r="H484" t="str">
            <v/>
          </cell>
          <cell r="I484" t="str">
            <v/>
          </cell>
          <cell r="AA484" t="str">
            <v/>
          </cell>
        </row>
        <row r="485">
          <cell r="H485" t="str">
            <v/>
          </cell>
          <cell r="I485" t="str">
            <v/>
          </cell>
          <cell r="AA485" t="str">
            <v/>
          </cell>
        </row>
        <row r="486">
          <cell r="H486" t="str">
            <v/>
          </cell>
          <cell r="I486" t="str">
            <v/>
          </cell>
          <cell r="AA486" t="str">
            <v/>
          </cell>
        </row>
        <row r="487">
          <cell r="H487" t="str">
            <v/>
          </cell>
          <cell r="I487" t="str">
            <v/>
          </cell>
          <cell r="AA487" t="str">
            <v/>
          </cell>
        </row>
        <row r="488">
          <cell r="H488" t="str">
            <v/>
          </cell>
          <cell r="I488" t="str">
            <v/>
          </cell>
          <cell r="AA488" t="str">
            <v/>
          </cell>
        </row>
        <row r="489">
          <cell r="H489" t="str">
            <v/>
          </cell>
          <cell r="I489" t="str">
            <v/>
          </cell>
          <cell r="AA489" t="str">
            <v/>
          </cell>
        </row>
        <row r="490">
          <cell r="H490" t="str">
            <v/>
          </cell>
          <cell r="I490" t="str">
            <v/>
          </cell>
          <cell r="AA490" t="str">
            <v/>
          </cell>
        </row>
        <row r="491">
          <cell r="H491" t="str">
            <v/>
          </cell>
          <cell r="I491" t="str">
            <v/>
          </cell>
          <cell r="AA491" t="str">
            <v/>
          </cell>
        </row>
        <row r="492">
          <cell r="H492" t="str">
            <v/>
          </cell>
          <cell r="I492" t="str">
            <v/>
          </cell>
          <cell r="AA492" t="str">
            <v/>
          </cell>
        </row>
        <row r="493">
          <cell r="H493" t="str">
            <v/>
          </cell>
          <cell r="I493" t="str">
            <v/>
          </cell>
          <cell r="AA493" t="str">
            <v/>
          </cell>
        </row>
        <row r="494">
          <cell r="H494" t="str">
            <v/>
          </cell>
          <cell r="I494" t="str">
            <v/>
          </cell>
          <cell r="AA494" t="str">
            <v/>
          </cell>
        </row>
        <row r="495">
          <cell r="H495" t="str">
            <v/>
          </cell>
          <cell r="I495" t="str">
            <v/>
          </cell>
          <cell r="AA495" t="str">
            <v/>
          </cell>
        </row>
        <row r="496">
          <cell r="H496" t="str">
            <v/>
          </cell>
          <cell r="I496" t="str">
            <v/>
          </cell>
          <cell r="AA496" t="str">
            <v/>
          </cell>
        </row>
        <row r="497">
          <cell r="H497" t="str">
            <v/>
          </cell>
          <cell r="I497" t="str">
            <v/>
          </cell>
          <cell r="AA497" t="str">
            <v/>
          </cell>
        </row>
        <row r="498">
          <cell r="H498" t="str">
            <v/>
          </cell>
          <cell r="I498" t="str">
            <v/>
          </cell>
          <cell r="AA498" t="str">
            <v/>
          </cell>
        </row>
        <row r="499">
          <cell r="H499" t="str">
            <v/>
          </cell>
          <cell r="I499" t="str">
            <v/>
          </cell>
          <cell r="AA499" t="str">
            <v/>
          </cell>
        </row>
        <row r="500">
          <cell r="H500" t="str">
            <v/>
          </cell>
          <cell r="I500" t="str">
            <v/>
          </cell>
          <cell r="AA500" t="str">
            <v/>
          </cell>
        </row>
        <row r="501">
          <cell r="H501" t="str">
            <v/>
          </cell>
          <cell r="I501" t="str">
            <v/>
          </cell>
          <cell r="AA501" t="str">
            <v/>
          </cell>
        </row>
        <row r="502">
          <cell r="H502" t="str">
            <v/>
          </cell>
          <cell r="I502" t="str">
            <v/>
          </cell>
          <cell r="AA502" t="str">
            <v/>
          </cell>
        </row>
        <row r="503">
          <cell r="H503" t="str">
            <v/>
          </cell>
          <cell r="I503" t="str">
            <v/>
          </cell>
          <cell r="AA503" t="str">
            <v/>
          </cell>
        </row>
        <row r="504">
          <cell r="H504" t="str">
            <v/>
          </cell>
          <cell r="I504" t="str">
            <v/>
          </cell>
          <cell r="AA504" t="str">
            <v/>
          </cell>
        </row>
        <row r="505">
          <cell r="H505" t="str">
            <v/>
          </cell>
          <cell r="I505" t="str">
            <v/>
          </cell>
          <cell r="AA505" t="str">
            <v/>
          </cell>
        </row>
        <row r="506">
          <cell r="H506" t="str">
            <v/>
          </cell>
          <cell r="I506" t="str">
            <v/>
          </cell>
          <cell r="AA506" t="str">
            <v/>
          </cell>
        </row>
        <row r="507">
          <cell r="H507" t="str">
            <v/>
          </cell>
          <cell r="I507" t="str">
            <v/>
          </cell>
          <cell r="AA507" t="str">
            <v/>
          </cell>
        </row>
        <row r="508">
          <cell r="H508" t="str">
            <v/>
          </cell>
          <cell r="I508" t="str">
            <v/>
          </cell>
          <cell r="AA508" t="str">
            <v/>
          </cell>
        </row>
        <row r="509">
          <cell r="H509" t="str">
            <v/>
          </cell>
          <cell r="I509" t="str">
            <v/>
          </cell>
          <cell r="AA509" t="str">
            <v/>
          </cell>
        </row>
        <row r="510">
          <cell r="H510" t="str">
            <v/>
          </cell>
          <cell r="I510" t="str">
            <v/>
          </cell>
          <cell r="AA510" t="str">
            <v/>
          </cell>
        </row>
        <row r="511">
          <cell r="H511" t="str">
            <v/>
          </cell>
          <cell r="I511" t="str">
            <v/>
          </cell>
          <cell r="AA511" t="str">
            <v/>
          </cell>
        </row>
        <row r="512">
          <cell r="H512" t="str">
            <v/>
          </cell>
          <cell r="I512" t="str">
            <v/>
          </cell>
          <cell r="AA512" t="str">
            <v/>
          </cell>
        </row>
        <row r="513">
          <cell r="H513" t="str">
            <v/>
          </cell>
          <cell r="I513" t="str">
            <v/>
          </cell>
          <cell r="AA513" t="str">
            <v/>
          </cell>
        </row>
        <row r="514">
          <cell r="H514" t="str">
            <v/>
          </cell>
          <cell r="I514" t="str">
            <v/>
          </cell>
          <cell r="AA514" t="str">
            <v/>
          </cell>
        </row>
        <row r="515">
          <cell r="H515" t="str">
            <v/>
          </cell>
          <cell r="I515" t="str">
            <v/>
          </cell>
          <cell r="AA515" t="str">
            <v/>
          </cell>
        </row>
        <row r="516">
          <cell r="H516" t="str">
            <v/>
          </cell>
          <cell r="I516" t="str">
            <v/>
          </cell>
          <cell r="AA516" t="str">
            <v/>
          </cell>
        </row>
        <row r="517">
          <cell r="H517" t="str">
            <v/>
          </cell>
          <cell r="I517" t="str">
            <v/>
          </cell>
          <cell r="AA517" t="str">
            <v/>
          </cell>
        </row>
        <row r="518">
          <cell r="H518" t="str">
            <v/>
          </cell>
          <cell r="I518" t="str">
            <v/>
          </cell>
          <cell r="AA518" t="str">
            <v/>
          </cell>
        </row>
        <row r="519">
          <cell r="H519" t="str">
            <v/>
          </cell>
          <cell r="I519" t="str">
            <v/>
          </cell>
          <cell r="AA519" t="str">
            <v/>
          </cell>
        </row>
        <row r="520">
          <cell r="H520" t="str">
            <v/>
          </cell>
          <cell r="I520" t="str">
            <v/>
          </cell>
          <cell r="AA520" t="str">
            <v/>
          </cell>
        </row>
        <row r="521">
          <cell r="H521" t="str">
            <v/>
          </cell>
          <cell r="I521" t="str">
            <v/>
          </cell>
          <cell r="AA521" t="str">
            <v/>
          </cell>
        </row>
        <row r="522">
          <cell r="H522" t="str">
            <v/>
          </cell>
          <cell r="I522" t="str">
            <v/>
          </cell>
          <cell r="AA522" t="str">
            <v/>
          </cell>
        </row>
        <row r="523">
          <cell r="H523" t="str">
            <v/>
          </cell>
          <cell r="I523" t="str">
            <v/>
          </cell>
          <cell r="AA523" t="str">
            <v/>
          </cell>
        </row>
        <row r="524">
          <cell r="H524" t="str">
            <v/>
          </cell>
          <cell r="I524" t="str">
            <v/>
          </cell>
          <cell r="AA524" t="str">
            <v/>
          </cell>
        </row>
        <row r="525">
          <cell r="H525" t="str">
            <v/>
          </cell>
          <cell r="I525" t="str">
            <v/>
          </cell>
          <cell r="AA525" t="str">
            <v/>
          </cell>
        </row>
        <row r="526">
          <cell r="H526" t="str">
            <v/>
          </cell>
          <cell r="I526" t="str">
            <v/>
          </cell>
          <cell r="AA526" t="str">
            <v/>
          </cell>
        </row>
        <row r="527">
          <cell r="H527" t="str">
            <v/>
          </cell>
          <cell r="I527" t="str">
            <v/>
          </cell>
          <cell r="AA527" t="str">
            <v/>
          </cell>
        </row>
        <row r="528">
          <cell r="H528" t="str">
            <v/>
          </cell>
          <cell r="I528" t="str">
            <v/>
          </cell>
          <cell r="AA528" t="str">
            <v/>
          </cell>
        </row>
        <row r="529">
          <cell r="H529" t="str">
            <v/>
          </cell>
          <cell r="I529" t="str">
            <v/>
          </cell>
          <cell r="AA529" t="str">
            <v/>
          </cell>
        </row>
        <row r="530">
          <cell r="H530" t="str">
            <v/>
          </cell>
          <cell r="I530" t="str">
            <v/>
          </cell>
          <cell r="AA530" t="str">
            <v/>
          </cell>
        </row>
        <row r="531">
          <cell r="H531" t="str">
            <v/>
          </cell>
          <cell r="I531" t="str">
            <v/>
          </cell>
          <cell r="AA531" t="str">
            <v/>
          </cell>
        </row>
        <row r="532">
          <cell r="H532" t="str">
            <v/>
          </cell>
          <cell r="I532" t="str">
            <v/>
          </cell>
          <cell r="AA532" t="str">
            <v/>
          </cell>
        </row>
        <row r="533">
          <cell r="H533" t="str">
            <v/>
          </cell>
          <cell r="I533" t="str">
            <v/>
          </cell>
          <cell r="AA533" t="str">
            <v/>
          </cell>
        </row>
        <row r="534">
          <cell r="H534" t="str">
            <v/>
          </cell>
          <cell r="I534" t="str">
            <v/>
          </cell>
          <cell r="AA534" t="str">
            <v/>
          </cell>
        </row>
        <row r="535">
          <cell r="H535" t="str">
            <v/>
          </cell>
          <cell r="I535" t="str">
            <v/>
          </cell>
          <cell r="AA535" t="str">
            <v/>
          </cell>
        </row>
        <row r="536">
          <cell r="H536" t="str">
            <v/>
          </cell>
          <cell r="I536" t="str">
            <v/>
          </cell>
          <cell r="AA536" t="str">
            <v/>
          </cell>
        </row>
        <row r="537">
          <cell r="H537" t="str">
            <v/>
          </cell>
          <cell r="I537" t="str">
            <v/>
          </cell>
          <cell r="AA537" t="str">
            <v/>
          </cell>
        </row>
        <row r="538">
          <cell r="H538" t="str">
            <v/>
          </cell>
          <cell r="I538" t="str">
            <v/>
          </cell>
          <cell r="AA538" t="str">
            <v/>
          </cell>
        </row>
        <row r="539">
          <cell r="H539" t="str">
            <v/>
          </cell>
          <cell r="I539" t="str">
            <v/>
          </cell>
          <cell r="AA539" t="str">
            <v/>
          </cell>
        </row>
        <row r="540">
          <cell r="H540" t="str">
            <v/>
          </cell>
          <cell r="I540" t="str">
            <v/>
          </cell>
          <cell r="AA540" t="str">
            <v/>
          </cell>
        </row>
        <row r="541">
          <cell r="H541" t="str">
            <v/>
          </cell>
          <cell r="I541" t="str">
            <v/>
          </cell>
          <cell r="AA541" t="str">
            <v/>
          </cell>
        </row>
        <row r="542">
          <cell r="H542" t="str">
            <v/>
          </cell>
          <cell r="I542" t="str">
            <v/>
          </cell>
          <cell r="AA542" t="str">
            <v/>
          </cell>
        </row>
        <row r="543">
          <cell r="H543" t="str">
            <v/>
          </cell>
          <cell r="I543" t="str">
            <v/>
          </cell>
          <cell r="AA543" t="str">
            <v/>
          </cell>
        </row>
        <row r="544">
          <cell r="H544" t="str">
            <v/>
          </cell>
          <cell r="I544" t="str">
            <v/>
          </cell>
          <cell r="AA544" t="str">
            <v/>
          </cell>
        </row>
        <row r="545">
          <cell r="H545" t="str">
            <v/>
          </cell>
          <cell r="I545" t="str">
            <v/>
          </cell>
          <cell r="AA545" t="str">
            <v/>
          </cell>
        </row>
        <row r="546">
          <cell r="H546" t="str">
            <v/>
          </cell>
          <cell r="I546" t="str">
            <v/>
          </cell>
          <cell r="AA546" t="str">
            <v/>
          </cell>
        </row>
        <row r="547">
          <cell r="H547" t="str">
            <v/>
          </cell>
          <cell r="I547" t="str">
            <v/>
          </cell>
          <cell r="AA547" t="str">
            <v/>
          </cell>
        </row>
        <row r="548">
          <cell r="H548" t="str">
            <v/>
          </cell>
          <cell r="I548" t="str">
            <v/>
          </cell>
          <cell r="AA548" t="str">
            <v/>
          </cell>
        </row>
        <row r="549">
          <cell r="H549" t="str">
            <v/>
          </cell>
          <cell r="I549" t="str">
            <v/>
          </cell>
          <cell r="AA549" t="str">
            <v/>
          </cell>
        </row>
        <row r="550">
          <cell r="H550" t="str">
            <v/>
          </cell>
          <cell r="I550" t="str">
            <v/>
          </cell>
          <cell r="AA550" t="str">
            <v/>
          </cell>
        </row>
        <row r="551">
          <cell r="H551" t="str">
            <v/>
          </cell>
          <cell r="I551" t="str">
            <v/>
          </cell>
          <cell r="AA551" t="str">
            <v/>
          </cell>
        </row>
        <row r="552">
          <cell r="H552" t="str">
            <v/>
          </cell>
          <cell r="I552" t="str">
            <v/>
          </cell>
          <cell r="AA552" t="str">
            <v/>
          </cell>
        </row>
        <row r="553">
          <cell r="H553" t="str">
            <v/>
          </cell>
          <cell r="I553" t="str">
            <v/>
          </cell>
          <cell r="AA553" t="str">
            <v/>
          </cell>
        </row>
        <row r="554">
          <cell r="H554" t="str">
            <v/>
          </cell>
          <cell r="I554" t="str">
            <v/>
          </cell>
          <cell r="AA554" t="str">
            <v/>
          </cell>
        </row>
        <row r="555">
          <cell r="H555" t="str">
            <v/>
          </cell>
          <cell r="I555" t="str">
            <v/>
          </cell>
          <cell r="AA555" t="str">
            <v/>
          </cell>
        </row>
        <row r="556">
          <cell r="H556" t="str">
            <v/>
          </cell>
          <cell r="I556" t="str">
            <v/>
          </cell>
          <cell r="AA556" t="str">
            <v/>
          </cell>
        </row>
        <row r="557">
          <cell r="H557" t="str">
            <v/>
          </cell>
          <cell r="I557" t="str">
            <v/>
          </cell>
          <cell r="AA557" t="str">
            <v/>
          </cell>
        </row>
        <row r="558">
          <cell r="H558" t="str">
            <v/>
          </cell>
          <cell r="I558" t="str">
            <v/>
          </cell>
          <cell r="AA558" t="str">
            <v/>
          </cell>
        </row>
        <row r="559">
          <cell r="H559" t="str">
            <v/>
          </cell>
          <cell r="I559" t="str">
            <v/>
          </cell>
          <cell r="AA559" t="str">
            <v/>
          </cell>
        </row>
        <row r="560">
          <cell r="H560" t="str">
            <v/>
          </cell>
          <cell r="I560" t="str">
            <v/>
          </cell>
          <cell r="AA560" t="str">
            <v/>
          </cell>
        </row>
        <row r="561">
          <cell r="H561" t="str">
            <v/>
          </cell>
          <cell r="I561" t="str">
            <v/>
          </cell>
          <cell r="AA561" t="str">
            <v/>
          </cell>
        </row>
        <row r="562">
          <cell r="H562" t="str">
            <v/>
          </cell>
          <cell r="I562" t="str">
            <v/>
          </cell>
          <cell r="AA562" t="str">
            <v/>
          </cell>
        </row>
        <row r="563">
          <cell r="H563" t="str">
            <v/>
          </cell>
          <cell r="I563" t="str">
            <v/>
          </cell>
          <cell r="AA563" t="str">
            <v/>
          </cell>
        </row>
        <row r="564">
          <cell r="H564" t="str">
            <v/>
          </cell>
          <cell r="I564" t="str">
            <v/>
          </cell>
          <cell r="AA564" t="str">
            <v/>
          </cell>
        </row>
        <row r="565">
          <cell r="H565" t="str">
            <v/>
          </cell>
          <cell r="I565" t="str">
            <v/>
          </cell>
          <cell r="AA565" t="str">
            <v/>
          </cell>
        </row>
        <row r="566">
          <cell r="H566" t="str">
            <v/>
          </cell>
          <cell r="I566" t="str">
            <v/>
          </cell>
          <cell r="AA566" t="str">
            <v/>
          </cell>
        </row>
        <row r="567">
          <cell r="H567" t="str">
            <v/>
          </cell>
          <cell r="I567" t="str">
            <v/>
          </cell>
          <cell r="AA567" t="str">
            <v/>
          </cell>
        </row>
        <row r="568">
          <cell r="H568" t="str">
            <v/>
          </cell>
          <cell r="I568" t="str">
            <v/>
          </cell>
          <cell r="AA568" t="str">
            <v/>
          </cell>
        </row>
        <row r="569">
          <cell r="H569" t="str">
            <v/>
          </cell>
          <cell r="I569" t="str">
            <v/>
          </cell>
          <cell r="AA569" t="str">
            <v/>
          </cell>
        </row>
        <row r="570">
          <cell r="H570" t="str">
            <v/>
          </cell>
          <cell r="I570" t="str">
            <v/>
          </cell>
          <cell r="AA570" t="str">
            <v/>
          </cell>
        </row>
        <row r="571">
          <cell r="H571" t="str">
            <v/>
          </cell>
          <cell r="I571" t="str">
            <v/>
          </cell>
          <cell r="AA571" t="str">
            <v/>
          </cell>
        </row>
        <row r="572">
          <cell r="H572" t="str">
            <v/>
          </cell>
          <cell r="I572" t="str">
            <v/>
          </cell>
          <cell r="AA572" t="str">
            <v/>
          </cell>
        </row>
        <row r="573">
          <cell r="H573" t="str">
            <v/>
          </cell>
          <cell r="I573" t="str">
            <v/>
          </cell>
          <cell r="AA573" t="str">
            <v/>
          </cell>
        </row>
        <row r="574">
          <cell r="H574" t="str">
            <v/>
          </cell>
          <cell r="I574" t="str">
            <v/>
          </cell>
          <cell r="AA574" t="str">
            <v/>
          </cell>
        </row>
        <row r="575">
          <cell r="H575" t="str">
            <v/>
          </cell>
          <cell r="I575" t="str">
            <v/>
          </cell>
          <cell r="AA575" t="str">
            <v/>
          </cell>
        </row>
        <row r="576">
          <cell r="H576" t="str">
            <v/>
          </cell>
          <cell r="I576" t="str">
            <v/>
          </cell>
          <cell r="AA576" t="str">
            <v/>
          </cell>
        </row>
        <row r="577">
          <cell r="H577" t="str">
            <v/>
          </cell>
          <cell r="I577" t="str">
            <v/>
          </cell>
          <cell r="AA577" t="str">
            <v/>
          </cell>
        </row>
        <row r="578">
          <cell r="H578" t="str">
            <v/>
          </cell>
          <cell r="I578" t="str">
            <v/>
          </cell>
          <cell r="AA578" t="str">
            <v/>
          </cell>
        </row>
        <row r="579">
          <cell r="H579" t="str">
            <v/>
          </cell>
          <cell r="I579" t="str">
            <v/>
          </cell>
          <cell r="AA579" t="str">
            <v/>
          </cell>
        </row>
        <row r="580">
          <cell r="H580" t="str">
            <v/>
          </cell>
          <cell r="I580" t="str">
            <v/>
          </cell>
          <cell r="AA580" t="str">
            <v/>
          </cell>
        </row>
        <row r="581">
          <cell r="H581" t="str">
            <v/>
          </cell>
          <cell r="I581" t="str">
            <v/>
          </cell>
          <cell r="AA581" t="str">
            <v/>
          </cell>
        </row>
        <row r="582">
          <cell r="H582" t="str">
            <v/>
          </cell>
          <cell r="I582" t="str">
            <v/>
          </cell>
          <cell r="AA582" t="str">
            <v/>
          </cell>
        </row>
        <row r="583">
          <cell r="H583" t="str">
            <v/>
          </cell>
          <cell r="I583" t="str">
            <v/>
          </cell>
          <cell r="AA583" t="str">
            <v/>
          </cell>
        </row>
        <row r="584">
          <cell r="H584" t="str">
            <v/>
          </cell>
          <cell r="I584" t="str">
            <v/>
          </cell>
          <cell r="AA584" t="str">
            <v/>
          </cell>
        </row>
        <row r="585">
          <cell r="H585" t="str">
            <v/>
          </cell>
          <cell r="I585" t="str">
            <v/>
          </cell>
          <cell r="AA585" t="str">
            <v/>
          </cell>
        </row>
        <row r="586">
          <cell r="H586" t="str">
            <v/>
          </cell>
          <cell r="I586" t="str">
            <v/>
          </cell>
          <cell r="AA586" t="str">
            <v/>
          </cell>
        </row>
        <row r="587">
          <cell r="H587" t="str">
            <v/>
          </cell>
          <cell r="I587" t="str">
            <v/>
          </cell>
          <cell r="AA587" t="str">
            <v/>
          </cell>
        </row>
        <row r="588">
          <cell r="H588" t="str">
            <v/>
          </cell>
          <cell r="I588" t="str">
            <v/>
          </cell>
          <cell r="AA588" t="str">
            <v/>
          </cell>
        </row>
        <row r="589">
          <cell r="H589" t="str">
            <v/>
          </cell>
          <cell r="I589" t="str">
            <v/>
          </cell>
          <cell r="AA589" t="str">
            <v/>
          </cell>
        </row>
        <row r="590">
          <cell r="H590" t="str">
            <v/>
          </cell>
          <cell r="I590" t="str">
            <v/>
          </cell>
          <cell r="AA590" t="str">
            <v/>
          </cell>
        </row>
        <row r="591">
          <cell r="H591" t="str">
            <v/>
          </cell>
          <cell r="I591" t="str">
            <v/>
          </cell>
          <cell r="AA591" t="str">
            <v/>
          </cell>
        </row>
        <row r="592">
          <cell r="H592" t="str">
            <v/>
          </cell>
          <cell r="I592" t="str">
            <v/>
          </cell>
          <cell r="AA592" t="str">
            <v/>
          </cell>
        </row>
        <row r="593">
          <cell r="H593" t="str">
            <v/>
          </cell>
          <cell r="I593" t="str">
            <v/>
          </cell>
          <cell r="AA593" t="str">
            <v/>
          </cell>
        </row>
        <row r="594">
          <cell r="H594" t="str">
            <v/>
          </cell>
          <cell r="I594" t="str">
            <v/>
          </cell>
          <cell r="AA594" t="str">
            <v/>
          </cell>
        </row>
        <row r="595">
          <cell r="H595" t="str">
            <v/>
          </cell>
          <cell r="I595" t="str">
            <v/>
          </cell>
          <cell r="AA595" t="str">
            <v/>
          </cell>
        </row>
        <row r="596">
          <cell r="H596" t="str">
            <v/>
          </cell>
          <cell r="I596" t="str">
            <v/>
          </cell>
          <cell r="AA596" t="str">
            <v/>
          </cell>
        </row>
        <row r="597">
          <cell r="H597" t="str">
            <v/>
          </cell>
          <cell r="I597" t="str">
            <v/>
          </cell>
          <cell r="AA597" t="str">
            <v/>
          </cell>
        </row>
        <row r="598">
          <cell r="H598" t="str">
            <v/>
          </cell>
          <cell r="I598" t="str">
            <v/>
          </cell>
          <cell r="AA598" t="str">
            <v/>
          </cell>
        </row>
        <row r="599">
          <cell r="H599" t="str">
            <v/>
          </cell>
          <cell r="I599" t="str">
            <v/>
          </cell>
          <cell r="AA599" t="str">
            <v/>
          </cell>
        </row>
        <row r="600">
          <cell r="H600" t="str">
            <v/>
          </cell>
          <cell r="I600" t="str">
            <v/>
          </cell>
          <cell r="AA600" t="str">
            <v/>
          </cell>
        </row>
        <row r="601">
          <cell r="H601" t="str">
            <v/>
          </cell>
          <cell r="I601" t="str">
            <v/>
          </cell>
          <cell r="AA601" t="str">
            <v/>
          </cell>
        </row>
        <row r="602">
          <cell r="H602" t="str">
            <v/>
          </cell>
          <cell r="I602" t="str">
            <v/>
          </cell>
          <cell r="AA602" t="str">
            <v/>
          </cell>
        </row>
        <row r="603">
          <cell r="H603" t="str">
            <v/>
          </cell>
          <cell r="I603" t="str">
            <v/>
          </cell>
          <cell r="AA603" t="str">
            <v/>
          </cell>
        </row>
        <row r="604">
          <cell r="H604" t="str">
            <v/>
          </cell>
          <cell r="I604" t="str">
            <v/>
          </cell>
          <cell r="AA604" t="str">
            <v/>
          </cell>
        </row>
        <row r="605">
          <cell r="H605" t="str">
            <v/>
          </cell>
          <cell r="I605" t="str">
            <v/>
          </cell>
          <cell r="AA605" t="str">
            <v/>
          </cell>
        </row>
        <row r="606">
          <cell r="H606" t="str">
            <v/>
          </cell>
          <cell r="I606" t="str">
            <v/>
          </cell>
          <cell r="AA606" t="str">
            <v/>
          </cell>
        </row>
        <row r="607">
          <cell r="H607" t="str">
            <v/>
          </cell>
          <cell r="I607" t="str">
            <v/>
          </cell>
          <cell r="AA607" t="str">
            <v/>
          </cell>
        </row>
        <row r="608">
          <cell r="H608" t="str">
            <v/>
          </cell>
          <cell r="I608" t="str">
            <v/>
          </cell>
          <cell r="AA608" t="str">
            <v/>
          </cell>
        </row>
        <row r="609">
          <cell r="H609" t="str">
            <v/>
          </cell>
          <cell r="I609" t="str">
            <v/>
          </cell>
          <cell r="AA609" t="str">
            <v/>
          </cell>
        </row>
        <row r="610">
          <cell r="H610" t="str">
            <v/>
          </cell>
          <cell r="I610" t="str">
            <v/>
          </cell>
          <cell r="AA610" t="str">
            <v/>
          </cell>
        </row>
        <row r="611">
          <cell r="H611" t="str">
            <v/>
          </cell>
          <cell r="I611" t="str">
            <v/>
          </cell>
          <cell r="AA611" t="str">
            <v/>
          </cell>
        </row>
        <row r="612">
          <cell r="H612" t="str">
            <v/>
          </cell>
          <cell r="I612" t="str">
            <v/>
          </cell>
          <cell r="AA612" t="str">
            <v/>
          </cell>
        </row>
        <row r="613">
          <cell r="H613" t="str">
            <v/>
          </cell>
          <cell r="I613" t="str">
            <v/>
          </cell>
          <cell r="AA613" t="str">
            <v/>
          </cell>
        </row>
        <row r="614">
          <cell r="H614" t="str">
            <v/>
          </cell>
          <cell r="I614" t="str">
            <v/>
          </cell>
          <cell r="AA614" t="str">
            <v/>
          </cell>
        </row>
        <row r="615">
          <cell r="H615" t="str">
            <v/>
          </cell>
          <cell r="I615" t="str">
            <v/>
          </cell>
          <cell r="AA615" t="str">
            <v/>
          </cell>
        </row>
        <row r="616">
          <cell r="H616" t="str">
            <v/>
          </cell>
          <cell r="I616" t="str">
            <v/>
          </cell>
          <cell r="AA616" t="str">
            <v/>
          </cell>
        </row>
        <row r="617">
          <cell r="H617" t="str">
            <v/>
          </cell>
          <cell r="I617" t="str">
            <v/>
          </cell>
          <cell r="AA617" t="str">
            <v/>
          </cell>
        </row>
        <row r="618">
          <cell r="H618" t="str">
            <v/>
          </cell>
          <cell r="I618" t="str">
            <v/>
          </cell>
          <cell r="AA618" t="str">
            <v/>
          </cell>
        </row>
        <row r="619">
          <cell r="H619" t="str">
            <v/>
          </cell>
          <cell r="I619" t="str">
            <v/>
          </cell>
          <cell r="AA619" t="str">
            <v/>
          </cell>
        </row>
        <row r="620">
          <cell r="H620" t="str">
            <v/>
          </cell>
          <cell r="I620" t="str">
            <v/>
          </cell>
          <cell r="AA620" t="str">
            <v/>
          </cell>
        </row>
        <row r="621">
          <cell r="H621" t="str">
            <v/>
          </cell>
          <cell r="I621" t="str">
            <v/>
          </cell>
          <cell r="AA621" t="str">
            <v/>
          </cell>
        </row>
        <row r="622">
          <cell r="H622" t="str">
            <v/>
          </cell>
          <cell r="I622" t="str">
            <v/>
          </cell>
          <cell r="AA622" t="str">
            <v/>
          </cell>
        </row>
        <row r="623">
          <cell r="H623" t="str">
            <v/>
          </cell>
          <cell r="I623" t="str">
            <v/>
          </cell>
          <cell r="AA623" t="str">
            <v/>
          </cell>
        </row>
        <row r="624">
          <cell r="H624" t="str">
            <v/>
          </cell>
          <cell r="I624" t="str">
            <v/>
          </cell>
          <cell r="AA624" t="str">
            <v/>
          </cell>
        </row>
        <row r="625">
          <cell r="H625" t="str">
            <v/>
          </cell>
          <cell r="I625" t="str">
            <v/>
          </cell>
          <cell r="AA625" t="str">
            <v/>
          </cell>
        </row>
        <row r="626">
          <cell r="H626" t="str">
            <v/>
          </cell>
          <cell r="I626" t="str">
            <v/>
          </cell>
          <cell r="AA626" t="str">
            <v/>
          </cell>
        </row>
        <row r="627">
          <cell r="H627" t="str">
            <v/>
          </cell>
          <cell r="I627" t="str">
            <v/>
          </cell>
          <cell r="AA627" t="str">
            <v/>
          </cell>
        </row>
        <row r="628">
          <cell r="H628" t="str">
            <v/>
          </cell>
          <cell r="I628" t="str">
            <v/>
          </cell>
          <cell r="AA628" t="str">
            <v/>
          </cell>
        </row>
        <row r="629">
          <cell r="H629" t="str">
            <v/>
          </cell>
          <cell r="I629" t="str">
            <v/>
          </cell>
          <cell r="AA629" t="str">
            <v/>
          </cell>
        </row>
        <row r="630">
          <cell r="H630" t="str">
            <v/>
          </cell>
          <cell r="I630" t="str">
            <v/>
          </cell>
          <cell r="AA630" t="str">
            <v/>
          </cell>
        </row>
        <row r="631">
          <cell r="H631" t="str">
            <v/>
          </cell>
          <cell r="I631" t="str">
            <v/>
          </cell>
          <cell r="AA631" t="str">
            <v/>
          </cell>
        </row>
        <row r="632">
          <cell r="H632" t="str">
            <v/>
          </cell>
          <cell r="I632" t="str">
            <v/>
          </cell>
          <cell r="AA632" t="str">
            <v/>
          </cell>
        </row>
        <row r="633">
          <cell r="H633" t="str">
            <v/>
          </cell>
          <cell r="I633" t="str">
            <v/>
          </cell>
          <cell r="AA633" t="str">
            <v/>
          </cell>
        </row>
        <row r="634">
          <cell r="H634" t="str">
            <v/>
          </cell>
          <cell r="I634" t="str">
            <v/>
          </cell>
          <cell r="AA634" t="str">
            <v/>
          </cell>
        </row>
        <row r="635">
          <cell r="H635" t="str">
            <v/>
          </cell>
          <cell r="I635" t="str">
            <v/>
          </cell>
          <cell r="AA635" t="str">
            <v/>
          </cell>
        </row>
        <row r="636">
          <cell r="H636" t="str">
            <v/>
          </cell>
          <cell r="I636" t="str">
            <v/>
          </cell>
          <cell r="AA636" t="str">
            <v/>
          </cell>
        </row>
        <row r="637">
          <cell r="H637" t="str">
            <v/>
          </cell>
          <cell r="I637" t="str">
            <v/>
          </cell>
          <cell r="AA637" t="str">
            <v/>
          </cell>
        </row>
        <row r="638">
          <cell r="H638" t="str">
            <v/>
          </cell>
          <cell r="I638" t="str">
            <v/>
          </cell>
          <cell r="AA638" t="str">
            <v/>
          </cell>
        </row>
        <row r="639">
          <cell r="H639" t="str">
            <v/>
          </cell>
          <cell r="I639" t="str">
            <v/>
          </cell>
          <cell r="AA639" t="str">
            <v/>
          </cell>
        </row>
        <row r="640">
          <cell r="H640" t="str">
            <v/>
          </cell>
          <cell r="I640" t="str">
            <v/>
          </cell>
          <cell r="AA640" t="str">
            <v/>
          </cell>
        </row>
        <row r="641">
          <cell r="H641" t="str">
            <v/>
          </cell>
          <cell r="I641" t="str">
            <v/>
          </cell>
          <cell r="AA641" t="str">
            <v/>
          </cell>
        </row>
        <row r="642">
          <cell r="H642" t="str">
            <v/>
          </cell>
          <cell r="I642" t="str">
            <v/>
          </cell>
          <cell r="AA642" t="str">
            <v/>
          </cell>
        </row>
        <row r="643">
          <cell r="H643" t="str">
            <v/>
          </cell>
          <cell r="I643" t="str">
            <v/>
          </cell>
          <cell r="AA643" t="str">
            <v/>
          </cell>
        </row>
        <row r="644">
          <cell r="H644" t="str">
            <v/>
          </cell>
          <cell r="I644" t="str">
            <v/>
          </cell>
          <cell r="AA644" t="str">
            <v/>
          </cell>
        </row>
        <row r="645">
          <cell r="H645" t="str">
            <v/>
          </cell>
          <cell r="I645" t="str">
            <v/>
          </cell>
          <cell r="AA645" t="str">
            <v/>
          </cell>
        </row>
        <row r="646">
          <cell r="H646" t="str">
            <v/>
          </cell>
          <cell r="I646" t="str">
            <v/>
          </cell>
          <cell r="AA646" t="str">
            <v/>
          </cell>
        </row>
        <row r="647">
          <cell r="H647" t="str">
            <v/>
          </cell>
          <cell r="I647" t="str">
            <v/>
          </cell>
          <cell r="AA647" t="str">
            <v/>
          </cell>
        </row>
        <row r="648">
          <cell r="H648" t="str">
            <v/>
          </cell>
          <cell r="I648" t="str">
            <v/>
          </cell>
          <cell r="AA648" t="str">
            <v/>
          </cell>
        </row>
        <row r="649">
          <cell r="H649" t="str">
            <v/>
          </cell>
          <cell r="I649" t="str">
            <v/>
          </cell>
          <cell r="AA649" t="str">
            <v/>
          </cell>
        </row>
        <row r="650">
          <cell r="H650" t="str">
            <v/>
          </cell>
          <cell r="I650" t="str">
            <v/>
          </cell>
          <cell r="AA650" t="str">
            <v/>
          </cell>
        </row>
        <row r="651">
          <cell r="H651" t="str">
            <v/>
          </cell>
          <cell r="I651" t="str">
            <v/>
          </cell>
          <cell r="AA651" t="str">
            <v/>
          </cell>
        </row>
        <row r="652">
          <cell r="H652" t="str">
            <v/>
          </cell>
          <cell r="I652" t="str">
            <v/>
          </cell>
          <cell r="AA652" t="str">
            <v/>
          </cell>
        </row>
        <row r="653">
          <cell r="H653" t="str">
            <v/>
          </cell>
          <cell r="I653" t="str">
            <v/>
          </cell>
          <cell r="AA653" t="str">
            <v/>
          </cell>
        </row>
        <row r="654">
          <cell r="H654" t="str">
            <v/>
          </cell>
          <cell r="I654" t="str">
            <v/>
          </cell>
          <cell r="AA654" t="str">
            <v/>
          </cell>
        </row>
        <row r="655">
          <cell r="H655" t="str">
            <v/>
          </cell>
          <cell r="I655" t="str">
            <v/>
          </cell>
          <cell r="AA655" t="str">
            <v/>
          </cell>
        </row>
        <row r="656">
          <cell r="H656" t="str">
            <v/>
          </cell>
          <cell r="I656" t="str">
            <v/>
          </cell>
          <cell r="AA656" t="str">
            <v/>
          </cell>
        </row>
        <row r="657">
          <cell r="H657" t="str">
            <v/>
          </cell>
          <cell r="I657" t="str">
            <v/>
          </cell>
          <cell r="AA657" t="str">
            <v/>
          </cell>
        </row>
        <row r="658">
          <cell r="H658" t="str">
            <v/>
          </cell>
          <cell r="I658" t="str">
            <v/>
          </cell>
          <cell r="AA658" t="str">
            <v/>
          </cell>
        </row>
        <row r="659">
          <cell r="H659" t="str">
            <v/>
          </cell>
          <cell r="I659" t="str">
            <v/>
          </cell>
          <cell r="AA659" t="str">
            <v/>
          </cell>
        </row>
        <row r="660">
          <cell r="H660" t="str">
            <v/>
          </cell>
          <cell r="I660" t="str">
            <v/>
          </cell>
          <cell r="AA660" t="str">
            <v/>
          </cell>
        </row>
        <row r="661">
          <cell r="H661" t="str">
            <v/>
          </cell>
          <cell r="I661" t="str">
            <v/>
          </cell>
          <cell r="AA661" t="str">
            <v/>
          </cell>
        </row>
        <row r="662">
          <cell r="H662" t="str">
            <v/>
          </cell>
          <cell r="I662" t="str">
            <v/>
          </cell>
          <cell r="AA662" t="str">
            <v/>
          </cell>
        </row>
        <row r="663">
          <cell r="H663" t="str">
            <v/>
          </cell>
          <cell r="I663" t="str">
            <v/>
          </cell>
          <cell r="AA663" t="str">
            <v/>
          </cell>
        </row>
        <row r="664">
          <cell r="H664" t="str">
            <v/>
          </cell>
          <cell r="I664" t="str">
            <v/>
          </cell>
          <cell r="AA664" t="str">
            <v/>
          </cell>
        </row>
        <row r="665">
          <cell r="H665" t="str">
            <v/>
          </cell>
          <cell r="I665" t="str">
            <v/>
          </cell>
          <cell r="AA665" t="str">
            <v/>
          </cell>
        </row>
        <row r="666">
          <cell r="H666" t="str">
            <v/>
          </cell>
          <cell r="I666" t="str">
            <v/>
          </cell>
          <cell r="AA666" t="str">
            <v/>
          </cell>
        </row>
        <row r="667">
          <cell r="H667" t="str">
            <v/>
          </cell>
          <cell r="I667" t="str">
            <v/>
          </cell>
          <cell r="AA667" t="str">
            <v/>
          </cell>
        </row>
        <row r="668">
          <cell r="H668" t="str">
            <v/>
          </cell>
          <cell r="I668" t="str">
            <v/>
          </cell>
          <cell r="AA668" t="str">
            <v/>
          </cell>
        </row>
        <row r="669">
          <cell r="H669" t="str">
            <v/>
          </cell>
          <cell r="I669" t="str">
            <v/>
          </cell>
          <cell r="AA669" t="str">
            <v/>
          </cell>
        </row>
        <row r="670">
          <cell r="H670" t="str">
            <v/>
          </cell>
          <cell r="I670" t="str">
            <v/>
          </cell>
          <cell r="AA670" t="str">
            <v/>
          </cell>
        </row>
        <row r="671">
          <cell r="H671" t="str">
            <v/>
          </cell>
          <cell r="I671" t="str">
            <v/>
          </cell>
          <cell r="AA671" t="str">
            <v/>
          </cell>
        </row>
        <row r="672">
          <cell r="H672" t="str">
            <v/>
          </cell>
          <cell r="I672" t="str">
            <v/>
          </cell>
          <cell r="AA672" t="str">
            <v/>
          </cell>
        </row>
        <row r="673">
          <cell r="H673" t="str">
            <v/>
          </cell>
          <cell r="I673" t="str">
            <v/>
          </cell>
          <cell r="AA673" t="str">
            <v/>
          </cell>
        </row>
        <row r="674">
          <cell r="H674" t="str">
            <v/>
          </cell>
          <cell r="I674" t="str">
            <v/>
          </cell>
          <cell r="AA674" t="str">
            <v/>
          </cell>
        </row>
        <row r="675">
          <cell r="H675" t="str">
            <v/>
          </cell>
          <cell r="I675" t="str">
            <v/>
          </cell>
          <cell r="AA675" t="str">
            <v/>
          </cell>
        </row>
        <row r="676">
          <cell r="H676" t="str">
            <v/>
          </cell>
          <cell r="I676" t="str">
            <v/>
          </cell>
          <cell r="AA676" t="str">
            <v/>
          </cell>
        </row>
        <row r="677">
          <cell r="H677" t="str">
            <v/>
          </cell>
          <cell r="I677" t="str">
            <v/>
          </cell>
          <cell r="AA677" t="str">
            <v/>
          </cell>
        </row>
        <row r="678">
          <cell r="H678" t="str">
            <v/>
          </cell>
          <cell r="I678" t="str">
            <v/>
          </cell>
          <cell r="AA678" t="str">
            <v/>
          </cell>
        </row>
        <row r="679">
          <cell r="H679" t="str">
            <v/>
          </cell>
          <cell r="I679" t="str">
            <v/>
          </cell>
          <cell r="AA679" t="str">
            <v/>
          </cell>
        </row>
        <row r="680">
          <cell r="H680" t="str">
            <v/>
          </cell>
          <cell r="I680" t="str">
            <v/>
          </cell>
          <cell r="AA680" t="str">
            <v/>
          </cell>
        </row>
        <row r="681">
          <cell r="H681" t="str">
            <v/>
          </cell>
          <cell r="I681" t="str">
            <v/>
          </cell>
          <cell r="AA681" t="str">
            <v/>
          </cell>
        </row>
        <row r="682">
          <cell r="H682" t="str">
            <v/>
          </cell>
          <cell r="I682" t="str">
            <v/>
          </cell>
          <cell r="AA682" t="str">
            <v/>
          </cell>
        </row>
        <row r="683">
          <cell r="H683" t="str">
            <v/>
          </cell>
          <cell r="I683" t="str">
            <v/>
          </cell>
          <cell r="AA683" t="str">
            <v/>
          </cell>
        </row>
        <row r="684">
          <cell r="H684" t="str">
            <v/>
          </cell>
          <cell r="I684" t="str">
            <v/>
          </cell>
          <cell r="AA684" t="str">
            <v/>
          </cell>
        </row>
        <row r="685">
          <cell r="H685" t="str">
            <v/>
          </cell>
          <cell r="I685" t="str">
            <v/>
          </cell>
          <cell r="AA685" t="str">
            <v/>
          </cell>
        </row>
        <row r="686">
          <cell r="H686" t="str">
            <v/>
          </cell>
          <cell r="I686" t="str">
            <v/>
          </cell>
          <cell r="AA686" t="str">
            <v/>
          </cell>
        </row>
        <row r="687">
          <cell r="H687" t="str">
            <v/>
          </cell>
          <cell r="I687" t="str">
            <v/>
          </cell>
          <cell r="AA687" t="str">
            <v/>
          </cell>
        </row>
        <row r="688">
          <cell r="H688" t="str">
            <v/>
          </cell>
          <cell r="I688" t="str">
            <v/>
          </cell>
          <cell r="AA688" t="str">
            <v/>
          </cell>
        </row>
        <row r="689">
          <cell r="H689" t="str">
            <v/>
          </cell>
          <cell r="I689" t="str">
            <v/>
          </cell>
          <cell r="AA689" t="str">
            <v/>
          </cell>
        </row>
        <row r="690">
          <cell r="H690" t="str">
            <v/>
          </cell>
          <cell r="I690" t="str">
            <v/>
          </cell>
          <cell r="AA690" t="str">
            <v/>
          </cell>
        </row>
        <row r="691">
          <cell r="H691" t="str">
            <v/>
          </cell>
          <cell r="I691" t="str">
            <v/>
          </cell>
          <cell r="AA691" t="str">
            <v/>
          </cell>
        </row>
        <row r="692">
          <cell r="H692" t="str">
            <v/>
          </cell>
          <cell r="I692" t="str">
            <v/>
          </cell>
          <cell r="AA692" t="str">
            <v/>
          </cell>
        </row>
        <row r="693">
          <cell r="H693" t="str">
            <v/>
          </cell>
          <cell r="I693" t="str">
            <v/>
          </cell>
          <cell r="AA693" t="str">
            <v/>
          </cell>
        </row>
        <row r="694">
          <cell r="H694" t="str">
            <v/>
          </cell>
          <cell r="I694" t="str">
            <v/>
          </cell>
          <cell r="AA694" t="str">
            <v/>
          </cell>
        </row>
        <row r="695">
          <cell r="H695" t="str">
            <v/>
          </cell>
          <cell r="I695" t="str">
            <v/>
          </cell>
          <cell r="AA695" t="str">
            <v/>
          </cell>
        </row>
        <row r="696">
          <cell r="H696" t="str">
            <v/>
          </cell>
          <cell r="I696" t="str">
            <v/>
          </cell>
          <cell r="AA696" t="str">
            <v/>
          </cell>
        </row>
        <row r="697">
          <cell r="H697" t="str">
            <v/>
          </cell>
          <cell r="I697" t="str">
            <v/>
          </cell>
          <cell r="AA697" t="str">
            <v/>
          </cell>
        </row>
        <row r="698">
          <cell r="H698" t="str">
            <v/>
          </cell>
          <cell r="I698" t="str">
            <v/>
          </cell>
          <cell r="AA698" t="str">
            <v/>
          </cell>
        </row>
        <row r="699">
          <cell r="H699" t="str">
            <v/>
          </cell>
          <cell r="I699" t="str">
            <v/>
          </cell>
          <cell r="AA699" t="str">
            <v/>
          </cell>
        </row>
        <row r="700">
          <cell r="H700" t="str">
            <v/>
          </cell>
          <cell r="I700" t="str">
            <v/>
          </cell>
          <cell r="AA700" t="str">
            <v/>
          </cell>
        </row>
        <row r="701">
          <cell r="H701" t="str">
            <v/>
          </cell>
          <cell r="I701" t="str">
            <v/>
          </cell>
          <cell r="AA701" t="str">
            <v/>
          </cell>
        </row>
        <row r="702">
          <cell r="H702" t="str">
            <v/>
          </cell>
          <cell r="I702" t="str">
            <v/>
          </cell>
          <cell r="AA702" t="str">
            <v/>
          </cell>
        </row>
        <row r="703">
          <cell r="H703" t="str">
            <v/>
          </cell>
          <cell r="I703" t="str">
            <v/>
          </cell>
          <cell r="AA703" t="str">
            <v/>
          </cell>
        </row>
        <row r="704">
          <cell r="H704" t="str">
            <v/>
          </cell>
          <cell r="I704" t="str">
            <v/>
          </cell>
          <cell r="AA704" t="str">
            <v/>
          </cell>
        </row>
        <row r="705">
          <cell r="H705" t="str">
            <v/>
          </cell>
          <cell r="I705" t="str">
            <v/>
          </cell>
          <cell r="AA705" t="str">
            <v/>
          </cell>
        </row>
        <row r="706">
          <cell r="H706" t="str">
            <v/>
          </cell>
          <cell r="I706" t="str">
            <v/>
          </cell>
          <cell r="AA706" t="str">
            <v/>
          </cell>
        </row>
        <row r="707">
          <cell r="H707" t="str">
            <v/>
          </cell>
          <cell r="I707" t="str">
            <v/>
          </cell>
          <cell r="AA707" t="str">
            <v/>
          </cell>
        </row>
        <row r="708">
          <cell r="H708" t="str">
            <v/>
          </cell>
          <cell r="I708" t="str">
            <v/>
          </cell>
          <cell r="AA708" t="str">
            <v/>
          </cell>
        </row>
        <row r="709">
          <cell r="H709" t="str">
            <v/>
          </cell>
          <cell r="I709" t="str">
            <v/>
          </cell>
          <cell r="AA709" t="str">
            <v/>
          </cell>
        </row>
        <row r="710">
          <cell r="H710" t="str">
            <v/>
          </cell>
          <cell r="I710" t="str">
            <v/>
          </cell>
          <cell r="AA710" t="str">
            <v/>
          </cell>
        </row>
        <row r="711">
          <cell r="H711" t="str">
            <v/>
          </cell>
          <cell r="I711" t="str">
            <v/>
          </cell>
          <cell r="AA711" t="str">
            <v/>
          </cell>
        </row>
        <row r="712">
          <cell r="H712" t="str">
            <v/>
          </cell>
          <cell r="I712" t="str">
            <v/>
          </cell>
          <cell r="AA712" t="str">
            <v/>
          </cell>
        </row>
        <row r="713">
          <cell r="H713" t="str">
            <v/>
          </cell>
          <cell r="I713" t="str">
            <v/>
          </cell>
          <cell r="AA713" t="str">
            <v/>
          </cell>
        </row>
        <row r="714">
          <cell r="H714" t="str">
            <v/>
          </cell>
          <cell r="I714" t="str">
            <v/>
          </cell>
          <cell r="AA714" t="str">
            <v/>
          </cell>
        </row>
        <row r="715">
          <cell r="H715" t="str">
            <v/>
          </cell>
          <cell r="I715" t="str">
            <v/>
          </cell>
          <cell r="AA715" t="str">
            <v/>
          </cell>
        </row>
        <row r="716">
          <cell r="H716" t="str">
            <v/>
          </cell>
          <cell r="I716" t="str">
            <v/>
          </cell>
          <cell r="AA716" t="str">
            <v/>
          </cell>
        </row>
        <row r="717">
          <cell r="H717" t="str">
            <v/>
          </cell>
          <cell r="I717" t="str">
            <v/>
          </cell>
          <cell r="AA717" t="str">
            <v/>
          </cell>
        </row>
        <row r="718">
          <cell r="H718" t="str">
            <v/>
          </cell>
          <cell r="I718" t="str">
            <v/>
          </cell>
          <cell r="AA718" t="str">
            <v/>
          </cell>
        </row>
        <row r="719">
          <cell r="H719" t="str">
            <v/>
          </cell>
          <cell r="I719" t="str">
            <v/>
          </cell>
          <cell r="AA719" t="str">
            <v/>
          </cell>
        </row>
        <row r="720">
          <cell r="H720" t="str">
            <v/>
          </cell>
          <cell r="I720" t="str">
            <v/>
          </cell>
          <cell r="AA720" t="str">
            <v/>
          </cell>
        </row>
        <row r="721">
          <cell r="H721" t="str">
            <v/>
          </cell>
          <cell r="I721" t="str">
            <v/>
          </cell>
          <cell r="AA721" t="str">
            <v/>
          </cell>
        </row>
        <row r="722">
          <cell r="H722" t="str">
            <v/>
          </cell>
          <cell r="I722" t="str">
            <v/>
          </cell>
          <cell r="AA722" t="str">
            <v/>
          </cell>
        </row>
        <row r="723">
          <cell r="H723" t="str">
            <v/>
          </cell>
          <cell r="I723" t="str">
            <v/>
          </cell>
          <cell r="AA723" t="str">
            <v/>
          </cell>
        </row>
        <row r="724">
          <cell r="H724" t="str">
            <v/>
          </cell>
          <cell r="I724" t="str">
            <v/>
          </cell>
          <cell r="AA724" t="str">
            <v/>
          </cell>
        </row>
        <row r="725">
          <cell r="H725" t="str">
            <v/>
          </cell>
          <cell r="I725" t="str">
            <v/>
          </cell>
          <cell r="AA725" t="str">
            <v/>
          </cell>
        </row>
        <row r="726">
          <cell r="H726" t="str">
            <v/>
          </cell>
          <cell r="I726" t="str">
            <v/>
          </cell>
          <cell r="AA726" t="str">
            <v/>
          </cell>
        </row>
        <row r="727">
          <cell r="H727" t="str">
            <v/>
          </cell>
          <cell r="I727" t="str">
            <v/>
          </cell>
          <cell r="AA727" t="str">
            <v/>
          </cell>
        </row>
        <row r="728">
          <cell r="H728" t="str">
            <v/>
          </cell>
          <cell r="I728" t="str">
            <v/>
          </cell>
          <cell r="AA728" t="str">
            <v/>
          </cell>
        </row>
        <row r="729">
          <cell r="H729" t="str">
            <v/>
          </cell>
          <cell r="I729" t="str">
            <v/>
          </cell>
          <cell r="AA729" t="str">
            <v/>
          </cell>
        </row>
        <row r="730">
          <cell r="H730" t="str">
            <v/>
          </cell>
          <cell r="I730" t="str">
            <v/>
          </cell>
          <cell r="AA730" t="str">
            <v/>
          </cell>
        </row>
        <row r="731">
          <cell r="H731" t="str">
            <v/>
          </cell>
          <cell r="I731" t="str">
            <v/>
          </cell>
          <cell r="AA731" t="str">
            <v/>
          </cell>
        </row>
        <row r="732">
          <cell r="H732" t="str">
            <v/>
          </cell>
          <cell r="I732" t="str">
            <v/>
          </cell>
          <cell r="AA732" t="str">
            <v/>
          </cell>
        </row>
        <row r="733">
          <cell r="H733" t="str">
            <v/>
          </cell>
          <cell r="I733" t="str">
            <v/>
          </cell>
          <cell r="AA733" t="str">
            <v/>
          </cell>
        </row>
        <row r="734">
          <cell r="H734" t="str">
            <v/>
          </cell>
          <cell r="I734" t="str">
            <v/>
          </cell>
          <cell r="AA734" t="str">
            <v/>
          </cell>
        </row>
        <row r="735">
          <cell r="H735" t="str">
            <v/>
          </cell>
          <cell r="I735" t="str">
            <v/>
          </cell>
          <cell r="AA735" t="str">
            <v/>
          </cell>
        </row>
        <row r="736">
          <cell r="H736" t="str">
            <v/>
          </cell>
          <cell r="I736" t="str">
            <v/>
          </cell>
          <cell r="AA736" t="str">
            <v/>
          </cell>
        </row>
        <row r="737">
          <cell r="H737" t="str">
            <v/>
          </cell>
          <cell r="I737" t="str">
            <v/>
          </cell>
          <cell r="AA737" t="str">
            <v/>
          </cell>
        </row>
        <row r="738">
          <cell r="H738" t="str">
            <v/>
          </cell>
          <cell r="I738" t="str">
            <v/>
          </cell>
          <cell r="AA738" t="str">
            <v/>
          </cell>
        </row>
        <row r="739">
          <cell r="H739" t="str">
            <v/>
          </cell>
          <cell r="I739" t="str">
            <v/>
          </cell>
          <cell r="AA739" t="str">
            <v/>
          </cell>
        </row>
        <row r="740">
          <cell r="H740" t="str">
            <v/>
          </cell>
          <cell r="I740" t="str">
            <v/>
          </cell>
          <cell r="AA740" t="str">
            <v/>
          </cell>
        </row>
        <row r="741">
          <cell r="H741" t="str">
            <v/>
          </cell>
          <cell r="I741" t="str">
            <v/>
          </cell>
          <cell r="AA741" t="str">
            <v/>
          </cell>
        </row>
        <row r="742">
          <cell r="H742" t="str">
            <v/>
          </cell>
          <cell r="I742" t="str">
            <v/>
          </cell>
          <cell r="AA742" t="str">
            <v/>
          </cell>
        </row>
        <row r="743">
          <cell r="H743" t="str">
            <v/>
          </cell>
          <cell r="I743" t="str">
            <v/>
          </cell>
          <cell r="AA743" t="str">
            <v/>
          </cell>
        </row>
        <row r="744">
          <cell r="H744" t="str">
            <v/>
          </cell>
          <cell r="I744" t="str">
            <v/>
          </cell>
          <cell r="AA744" t="str">
            <v/>
          </cell>
        </row>
        <row r="745">
          <cell r="H745" t="str">
            <v/>
          </cell>
          <cell r="I745" t="str">
            <v/>
          </cell>
          <cell r="AA745" t="str">
            <v/>
          </cell>
        </row>
        <row r="746">
          <cell r="H746" t="str">
            <v/>
          </cell>
          <cell r="I746" t="str">
            <v/>
          </cell>
          <cell r="AA746" t="str">
            <v/>
          </cell>
        </row>
        <row r="747">
          <cell r="H747" t="str">
            <v/>
          </cell>
          <cell r="I747" t="str">
            <v/>
          </cell>
          <cell r="AA747" t="str">
            <v/>
          </cell>
        </row>
        <row r="748">
          <cell r="H748" t="str">
            <v/>
          </cell>
          <cell r="I748" t="str">
            <v/>
          </cell>
          <cell r="AA748" t="str">
            <v/>
          </cell>
        </row>
        <row r="749">
          <cell r="H749" t="str">
            <v/>
          </cell>
          <cell r="I749" t="str">
            <v/>
          </cell>
          <cell r="AA749" t="str">
            <v/>
          </cell>
        </row>
        <row r="750">
          <cell r="H750" t="str">
            <v/>
          </cell>
          <cell r="I750" t="str">
            <v/>
          </cell>
          <cell r="AA750" t="str">
            <v/>
          </cell>
        </row>
        <row r="751">
          <cell r="H751" t="str">
            <v/>
          </cell>
          <cell r="I751" t="str">
            <v/>
          </cell>
          <cell r="AA751" t="str">
            <v/>
          </cell>
        </row>
        <row r="752">
          <cell r="H752" t="str">
            <v/>
          </cell>
          <cell r="I752" t="str">
            <v/>
          </cell>
          <cell r="AA752" t="str">
            <v/>
          </cell>
        </row>
        <row r="753">
          <cell r="H753" t="str">
            <v/>
          </cell>
          <cell r="I753" t="str">
            <v/>
          </cell>
          <cell r="AA753" t="str">
            <v/>
          </cell>
        </row>
        <row r="754">
          <cell r="H754" t="str">
            <v/>
          </cell>
          <cell r="I754" t="str">
            <v/>
          </cell>
          <cell r="AA754" t="str">
            <v/>
          </cell>
        </row>
        <row r="755">
          <cell r="H755" t="str">
            <v/>
          </cell>
          <cell r="I755" t="str">
            <v/>
          </cell>
          <cell r="AA755" t="str">
            <v/>
          </cell>
        </row>
        <row r="756">
          <cell r="H756" t="str">
            <v/>
          </cell>
          <cell r="I756" t="str">
            <v/>
          </cell>
          <cell r="AA756" t="str">
            <v/>
          </cell>
        </row>
        <row r="757">
          <cell r="H757" t="str">
            <v/>
          </cell>
          <cell r="I757" t="str">
            <v/>
          </cell>
          <cell r="AA757" t="str">
            <v/>
          </cell>
        </row>
        <row r="758">
          <cell r="H758" t="str">
            <v/>
          </cell>
          <cell r="I758" t="str">
            <v/>
          </cell>
          <cell r="AA758" t="str">
            <v/>
          </cell>
        </row>
        <row r="759">
          <cell r="H759" t="str">
            <v/>
          </cell>
          <cell r="I759" t="str">
            <v/>
          </cell>
          <cell r="AA759" t="str">
            <v/>
          </cell>
        </row>
        <row r="760">
          <cell r="H760" t="str">
            <v/>
          </cell>
          <cell r="I760" t="str">
            <v/>
          </cell>
          <cell r="AA760" t="str">
            <v/>
          </cell>
        </row>
        <row r="761">
          <cell r="H761" t="str">
            <v/>
          </cell>
          <cell r="I761" t="str">
            <v/>
          </cell>
          <cell r="AA761" t="str">
            <v/>
          </cell>
        </row>
        <row r="762">
          <cell r="H762" t="str">
            <v/>
          </cell>
          <cell r="I762" t="str">
            <v/>
          </cell>
          <cell r="AA762" t="str">
            <v/>
          </cell>
        </row>
        <row r="763">
          <cell r="H763" t="str">
            <v/>
          </cell>
          <cell r="I763" t="str">
            <v/>
          </cell>
          <cell r="AA763" t="str">
            <v/>
          </cell>
        </row>
        <row r="764">
          <cell r="H764" t="str">
            <v/>
          </cell>
          <cell r="I764" t="str">
            <v/>
          </cell>
          <cell r="AA764" t="str">
            <v/>
          </cell>
        </row>
        <row r="765">
          <cell r="H765" t="str">
            <v/>
          </cell>
          <cell r="I765" t="str">
            <v/>
          </cell>
          <cell r="AA765" t="str">
            <v/>
          </cell>
        </row>
        <row r="766">
          <cell r="H766" t="str">
            <v/>
          </cell>
          <cell r="I766" t="str">
            <v/>
          </cell>
          <cell r="AA766" t="str">
            <v/>
          </cell>
        </row>
        <row r="767">
          <cell r="H767" t="str">
            <v/>
          </cell>
          <cell r="I767" t="str">
            <v/>
          </cell>
          <cell r="AA767" t="str">
            <v/>
          </cell>
        </row>
        <row r="768">
          <cell r="H768" t="str">
            <v/>
          </cell>
          <cell r="I768" t="str">
            <v/>
          </cell>
          <cell r="AA768" t="str">
            <v/>
          </cell>
        </row>
        <row r="769">
          <cell r="H769" t="str">
            <v/>
          </cell>
          <cell r="I769" t="str">
            <v/>
          </cell>
          <cell r="AA769" t="str">
            <v/>
          </cell>
        </row>
        <row r="770">
          <cell r="H770" t="str">
            <v/>
          </cell>
          <cell r="I770" t="str">
            <v/>
          </cell>
          <cell r="AA770" t="str">
            <v/>
          </cell>
        </row>
        <row r="771">
          <cell r="H771" t="str">
            <v/>
          </cell>
          <cell r="I771" t="str">
            <v/>
          </cell>
          <cell r="AA771" t="str">
            <v/>
          </cell>
        </row>
        <row r="772">
          <cell r="H772" t="str">
            <v/>
          </cell>
          <cell r="I772" t="str">
            <v/>
          </cell>
          <cell r="AA772" t="str">
            <v/>
          </cell>
        </row>
        <row r="773">
          <cell r="H773" t="str">
            <v/>
          </cell>
          <cell r="I773" t="str">
            <v/>
          </cell>
          <cell r="AA773" t="str">
            <v/>
          </cell>
        </row>
        <row r="774">
          <cell r="H774" t="str">
            <v/>
          </cell>
          <cell r="I774" t="str">
            <v/>
          </cell>
          <cell r="AA774" t="str">
            <v/>
          </cell>
        </row>
        <row r="775">
          <cell r="H775" t="str">
            <v/>
          </cell>
          <cell r="I775" t="str">
            <v/>
          </cell>
          <cell r="AA775" t="str">
            <v/>
          </cell>
        </row>
        <row r="776">
          <cell r="H776" t="str">
            <v/>
          </cell>
          <cell r="I776" t="str">
            <v/>
          </cell>
          <cell r="AA776" t="str">
            <v/>
          </cell>
        </row>
        <row r="777">
          <cell r="H777" t="str">
            <v/>
          </cell>
          <cell r="I777" t="str">
            <v/>
          </cell>
          <cell r="AA777" t="str">
            <v/>
          </cell>
        </row>
        <row r="778">
          <cell r="H778" t="str">
            <v/>
          </cell>
          <cell r="I778" t="str">
            <v/>
          </cell>
          <cell r="AA778" t="str">
            <v/>
          </cell>
        </row>
        <row r="779">
          <cell r="H779" t="str">
            <v/>
          </cell>
          <cell r="I779" t="str">
            <v/>
          </cell>
          <cell r="AA779" t="str">
            <v/>
          </cell>
        </row>
        <row r="780">
          <cell r="H780" t="str">
            <v/>
          </cell>
          <cell r="I780" t="str">
            <v/>
          </cell>
          <cell r="AA780" t="str">
            <v/>
          </cell>
        </row>
        <row r="781">
          <cell r="H781" t="str">
            <v/>
          </cell>
          <cell r="I781" t="str">
            <v/>
          </cell>
          <cell r="AA781" t="str">
            <v/>
          </cell>
        </row>
        <row r="782">
          <cell r="H782" t="str">
            <v/>
          </cell>
          <cell r="I782" t="str">
            <v/>
          </cell>
          <cell r="AA782" t="str">
            <v/>
          </cell>
        </row>
        <row r="783">
          <cell r="H783" t="str">
            <v/>
          </cell>
          <cell r="I783" t="str">
            <v/>
          </cell>
          <cell r="AA783" t="str">
            <v/>
          </cell>
        </row>
        <row r="784">
          <cell r="H784" t="str">
            <v/>
          </cell>
          <cell r="I784" t="str">
            <v/>
          </cell>
          <cell r="AA784" t="str">
            <v/>
          </cell>
        </row>
        <row r="785">
          <cell r="H785" t="str">
            <v/>
          </cell>
          <cell r="I785" t="str">
            <v/>
          </cell>
          <cell r="AA785" t="str">
            <v/>
          </cell>
        </row>
        <row r="786">
          <cell r="H786" t="str">
            <v/>
          </cell>
          <cell r="I786" t="str">
            <v/>
          </cell>
          <cell r="AA786" t="str">
            <v/>
          </cell>
        </row>
        <row r="787">
          <cell r="H787" t="str">
            <v/>
          </cell>
          <cell r="I787" t="str">
            <v/>
          </cell>
          <cell r="AA787" t="str">
            <v/>
          </cell>
        </row>
        <row r="788">
          <cell r="H788" t="str">
            <v/>
          </cell>
          <cell r="I788" t="str">
            <v/>
          </cell>
          <cell r="AA788" t="str">
            <v/>
          </cell>
        </row>
        <row r="789">
          <cell r="H789" t="str">
            <v/>
          </cell>
          <cell r="I789" t="str">
            <v/>
          </cell>
          <cell r="AA789" t="str">
            <v/>
          </cell>
        </row>
        <row r="790">
          <cell r="H790" t="str">
            <v/>
          </cell>
          <cell r="I790" t="str">
            <v/>
          </cell>
          <cell r="AA790" t="str">
            <v/>
          </cell>
        </row>
        <row r="791">
          <cell r="H791" t="str">
            <v/>
          </cell>
          <cell r="I791" t="str">
            <v/>
          </cell>
          <cell r="AA791" t="str">
            <v/>
          </cell>
        </row>
        <row r="792">
          <cell r="H792" t="str">
            <v/>
          </cell>
          <cell r="I792" t="str">
            <v/>
          </cell>
          <cell r="AA792" t="str">
            <v/>
          </cell>
        </row>
        <row r="793">
          <cell r="H793" t="str">
            <v/>
          </cell>
          <cell r="I793" t="str">
            <v/>
          </cell>
          <cell r="AA793" t="str">
            <v/>
          </cell>
        </row>
        <row r="794">
          <cell r="H794" t="str">
            <v/>
          </cell>
          <cell r="I794" t="str">
            <v/>
          </cell>
          <cell r="AA794" t="str">
            <v/>
          </cell>
        </row>
        <row r="795">
          <cell r="H795" t="str">
            <v/>
          </cell>
          <cell r="I795" t="str">
            <v/>
          </cell>
          <cell r="AA795" t="str">
            <v/>
          </cell>
        </row>
        <row r="796">
          <cell r="H796" t="str">
            <v/>
          </cell>
          <cell r="I796" t="str">
            <v/>
          </cell>
          <cell r="AA796" t="str">
            <v/>
          </cell>
        </row>
        <row r="797">
          <cell r="H797" t="str">
            <v/>
          </cell>
          <cell r="I797" t="str">
            <v/>
          </cell>
          <cell r="AA797" t="str">
            <v/>
          </cell>
        </row>
        <row r="798">
          <cell r="H798" t="str">
            <v/>
          </cell>
          <cell r="I798" t="str">
            <v/>
          </cell>
          <cell r="AA798" t="str">
            <v/>
          </cell>
        </row>
        <row r="799">
          <cell r="H799" t="str">
            <v/>
          </cell>
          <cell r="I799" t="str">
            <v/>
          </cell>
          <cell r="AA799" t="str">
            <v/>
          </cell>
        </row>
        <row r="800">
          <cell r="H800" t="str">
            <v/>
          </cell>
          <cell r="I800" t="str">
            <v/>
          </cell>
          <cell r="AA800" t="str">
            <v/>
          </cell>
        </row>
        <row r="801">
          <cell r="H801" t="str">
            <v/>
          </cell>
          <cell r="I801" t="str">
            <v/>
          </cell>
          <cell r="AA801" t="str">
            <v/>
          </cell>
        </row>
        <row r="802">
          <cell r="H802" t="str">
            <v/>
          </cell>
          <cell r="I802" t="str">
            <v/>
          </cell>
          <cell r="AA802" t="str">
            <v/>
          </cell>
        </row>
        <row r="803">
          <cell r="H803" t="str">
            <v/>
          </cell>
          <cell r="I803" t="str">
            <v/>
          </cell>
          <cell r="AA803" t="str">
            <v/>
          </cell>
        </row>
        <row r="804">
          <cell r="H804" t="str">
            <v/>
          </cell>
          <cell r="I804" t="str">
            <v/>
          </cell>
          <cell r="AA804" t="str">
            <v/>
          </cell>
        </row>
        <row r="805">
          <cell r="H805" t="str">
            <v/>
          </cell>
          <cell r="I805" t="str">
            <v/>
          </cell>
          <cell r="AA805" t="str">
            <v/>
          </cell>
        </row>
        <row r="806">
          <cell r="H806" t="str">
            <v/>
          </cell>
          <cell r="I806" t="str">
            <v/>
          </cell>
          <cell r="AA806" t="str">
            <v/>
          </cell>
        </row>
        <row r="807">
          <cell r="H807" t="str">
            <v/>
          </cell>
          <cell r="I807" t="str">
            <v/>
          </cell>
          <cell r="AA807" t="str">
            <v/>
          </cell>
        </row>
        <row r="808">
          <cell r="H808" t="str">
            <v/>
          </cell>
          <cell r="I808" t="str">
            <v/>
          </cell>
          <cell r="AA808" t="str">
            <v/>
          </cell>
        </row>
        <row r="809">
          <cell r="H809" t="str">
            <v/>
          </cell>
          <cell r="I809" t="str">
            <v/>
          </cell>
          <cell r="AA809" t="str">
            <v/>
          </cell>
        </row>
        <row r="810">
          <cell r="H810" t="str">
            <v/>
          </cell>
          <cell r="I810" t="str">
            <v/>
          </cell>
          <cell r="AA810" t="str">
            <v/>
          </cell>
        </row>
        <row r="811">
          <cell r="H811" t="str">
            <v/>
          </cell>
          <cell r="I811" t="str">
            <v/>
          </cell>
          <cell r="AA811" t="str">
            <v/>
          </cell>
        </row>
        <row r="812">
          <cell r="H812" t="str">
            <v/>
          </cell>
          <cell r="I812" t="str">
            <v/>
          </cell>
          <cell r="AA812" t="str">
            <v/>
          </cell>
        </row>
        <row r="813">
          <cell r="H813" t="str">
            <v/>
          </cell>
          <cell r="I813" t="str">
            <v/>
          </cell>
          <cell r="AA813" t="str">
            <v/>
          </cell>
        </row>
        <row r="814">
          <cell r="H814" t="str">
            <v/>
          </cell>
          <cell r="I814" t="str">
            <v/>
          </cell>
          <cell r="AA814" t="str">
            <v/>
          </cell>
        </row>
        <row r="815">
          <cell r="H815" t="str">
            <v/>
          </cell>
          <cell r="I815" t="str">
            <v/>
          </cell>
          <cell r="AA815" t="str">
            <v/>
          </cell>
        </row>
        <row r="816">
          <cell r="H816" t="str">
            <v/>
          </cell>
          <cell r="I816" t="str">
            <v/>
          </cell>
          <cell r="AA816" t="str">
            <v/>
          </cell>
        </row>
        <row r="817">
          <cell r="H817" t="str">
            <v/>
          </cell>
          <cell r="I817" t="str">
            <v/>
          </cell>
          <cell r="AA817" t="str">
            <v/>
          </cell>
        </row>
        <row r="818">
          <cell r="H818" t="str">
            <v/>
          </cell>
          <cell r="I818" t="str">
            <v/>
          </cell>
          <cell r="AA818" t="str">
            <v/>
          </cell>
        </row>
        <row r="819">
          <cell r="H819" t="str">
            <v/>
          </cell>
          <cell r="I819" t="str">
            <v/>
          </cell>
          <cell r="AA819" t="str">
            <v/>
          </cell>
        </row>
        <row r="820">
          <cell r="H820" t="str">
            <v/>
          </cell>
          <cell r="I820" t="str">
            <v/>
          </cell>
          <cell r="AA820" t="str">
            <v/>
          </cell>
        </row>
        <row r="821">
          <cell r="H821" t="str">
            <v/>
          </cell>
          <cell r="I821" t="str">
            <v/>
          </cell>
          <cell r="AA821" t="str">
            <v/>
          </cell>
        </row>
        <row r="822">
          <cell r="H822" t="str">
            <v/>
          </cell>
          <cell r="I822" t="str">
            <v/>
          </cell>
          <cell r="AA822" t="str">
            <v/>
          </cell>
        </row>
        <row r="823">
          <cell r="H823" t="str">
            <v/>
          </cell>
          <cell r="I823" t="str">
            <v/>
          </cell>
          <cell r="AA823" t="str">
            <v/>
          </cell>
        </row>
        <row r="824">
          <cell r="H824" t="str">
            <v/>
          </cell>
          <cell r="I824" t="str">
            <v/>
          </cell>
          <cell r="AA824" t="str">
            <v/>
          </cell>
        </row>
        <row r="825">
          <cell r="H825" t="str">
            <v/>
          </cell>
          <cell r="I825" t="str">
            <v/>
          </cell>
          <cell r="AA825" t="str">
            <v/>
          </cell>
        </row>
        <row r="826">
          <cell r="H826" t="str">
            <v/>
          </cell>
          <cell r="I826" t="str">
            <v/>
          </cell>
          <cell r="AA826" t="str">
            <v/>
          </cell>
        </row>
        <row r="827">
          <cell r="H827" t="str">
            <v/>
          </cell>
          <cell r="I827" t="str">
            <v/>
          </cell>
          <cell r="AA827" t="str">
            <v/>
          </cell>
        </row>
        <row r="828">
          <cell r="H828" t="str">
            <v/>
          </cell>
          <cell r="I828" t="str">
            <v/>
          </cell>
          <cell r="AA828" t="str">
            <v/>
          </cell>
        </row>
        <row r="829">
          <cell r="H829" t="str">
            <v/>
          </cell>
          <cell r="I829" t="str">
            <v/>
          </cell>
          <cell r="AA829" t="str">
            <v/>
          </cell>
        </row>
        <row r="830">
          <cell r="H830" t="str">
            <v/>
          </cell>
          <cell r="I830" t="str">
            <v/>
          </cell>
          <cell r="AA830" t="str">
            <v/>
          </cell>
        </row>
        <row r="831">
          <cell r="H831" t="str">
            <v/>
          </cell>
          <cell r="I831" t="str">
            <v/>
          </cell>
          <cell r="AA831" t="str">
            <v/>
          </cell>
        </row>
        <row r="832">
          <cell r="H832" t="str">
            <v/>
          </cell>
          <cell r="I832" t="str">
            <v/>
          </cell>
          <cell r="AA832" t="str">
            <v/>
          </cell>
        </row>
        <row r="833">
          <cell r="H833" t="str">
            <v/>
          </cell>
          <cell r="I833" t="str">
            <v/>
          </cell>
          <cell r="AA833" t="str">
            <v/>
          </cell>
        </row>
        <row r="834">
          <cell r="H834" t="str">
            <v/>
          </cell>
          <cell r="I834" t="str">
            <v/>
          </cell>
          <cell r="AA834" t="str">
            <v/>
          </cell>
        </row>
        <row r="835">
          <cell r="H835" t="str">
            <v/>
          </cell>
          <cell r="I835" t="str">
            <v/>
          </cell>
          <cell r="AA835" t="str">
            <v/>
          </cell>
        </row>
        <row r="836">
          <cell r="H836" t="str">
            <v/>
          </cell>
          <cell r="I836" t="str">
            <v/>
          </cell>
          <cell r="AA836" t="str">
            <v/>
          </cell>
        </row>
        <row r="837">
          <cell r="H837" t="str">
            <v/>
          </cell>
          <cell r="I837" t="str">
            <v/>
          </cell>
          <cell r="AA837" t="str">
            <v/>
          </cell>
        </row>
        <row r="838">
          <cell r="H838" t="str">
            <v/>
          </cell>
          <cell r="I838" t="str">
            <v/>
          </cell>
          <cell r="AA838" t="str">
            <v/>
          </cell>
        </row>
        <row r="839">
          <cell r="H839" t="str">
            <v/>
          </cell>
          <cell r="I839" t="str">
            <v/>
          </cell>
          <cell r="AA839" t="str">
            <v/>
          </cell>
        </row>
        <row r="840">
          <cell r="H840" t="str">
            <v/>
          </cell>
          <cell r="I840" t="str">
            <v/>
          </cell>
          <cell r="AA840" t="str">
            <v/>
          </cell>
        </row>
        <row r="841">
          <cell r="H841" t="str">
            <v/>
          </cell>
          <cell r="I841" t="str">
            <v/>
          </cell>
          <cell r="AA841" t="str">
            <v/>
          </cell>
        </row>
        <row r="842">
          <cell r="H842" t="str">
            <v/>
          </cell>
          <cell r="I842" t="str">
            <v/>
          </cell>
          <cell r="AA842" t="str">
            <v/>
          </cell>
        </row>
        <row r="843">
          <cell r="H843" t="str">
            <v/>
          </cell>
          <cell r="I843" t="str">
            <v/>
          </cell>
          <cell r="AA843" t="str">
            <v/>
          </cell>
        </row>
        <row r="844">
          <cell r="H844" t="str">
            <v/>
          </cell>
          <cell r="I844" t="str">
            <v/>
          </cell>
          <cell r="AA844" t="str">
            <v/>
          </cell>
        </row>
        <row r="845">
          <cell r="H845" t="str">
            <v/>
          </cell>
          <cell r="I845" t="str">
            <v/>
          </cell>
          <cell r="AA845" t="str">
            <v/>
          </cell>
        </row>
        <row r="846">
          <cell r="H846" t="str">
            <v/>
          </cell>
          <cell r="I846" t="str">
            <v/>
          </cell>
          <cell r="AA846" t="str">
            <v/>
          </cell>
        </row>
        <row r="847">
          <cell r="H847" t="str">
            <v/>
          </cell>
          <cell r="I847" t="str">
            <v/>
          </cell>
          <cell r="AA847" t="str">
            <v/>
          </cell>
        </row>
        <row r="848">
          <cell r="H848" t="str">
            <v/>
          </cell>
          <cell r="I848" t="str">
            <v/>
          </cell>
          <cell r="AA848" t="str">
            <v/>
          </cell>
        </row>
        <row r="849">
          <cell r="H849" t="str">
            <v/>
          </cell>
          <cell r="I849" t="str">
            <v/>
          </cell>
          <cell r="AA849" t="str">
            <v/>
          </cell>
        </row>
        <row r="850">
          <cell r="H850" t="str">
            <v/>
          </cell>
          <cell r="I850" t="str">
            <v/>
          </cell>
          <cell r="AA850" t="str">
            <v/>
          </cell>
        </row>
        <row r="851">
          <cell r="H851" t="str">
            <v/>
          </cell>
          <cell r="I851" t="str">
            <v/>
          </cell>
          <cell r="AA851" t="str">
            <v/>
          </cell>
        </row>
        <row r="852">
          <cell r="H852" t="str">
            <v/>
          </cell>
          <cell r="I852" t="str">
            <v/>
          </cell>
          <cell r="AA852" t="str">
            <v/>
          </cell>
        </row>
        <row r="853">
          <cell r="H853" t="str">
            <v/>
          </cell>
          <cell r="I853" t="str">
            <v/>
          </cell>
          <cell r="AA853" t="str">
            <v/>
          </cell>
        </row>
        <row r="854">
          <cell r="H854" t="str">
            <v/>
          </cell>
          <cell r="I854" t="str">
            <v/>
          </cell>
          <cell r="AA854" t="str">
            <v/>
          </cell>
        </row>
        <row r="855">
          <cell r="H855" t="str">
            <v/>
          </cell>
          <cell r="I855" t="str">
            <v/>
          </cell>
          <cell r="AA855" t="str">
            <v/>
          </cell>
        </row>
        <row r="856">
          <cell r="H856" t="str">
            <v/>
          </cell>
          <cell r="I856" t="str">
            <v/>
          </cell>
          <cell r="AA856" t="str">
            <v/>
          </cell>
        </row>
        <row r="857">
          <cell r="H857" t="str">
            <v/>
          </cell>
          <cell r="I857" t="str">
            <v/>
          </cell>
          <cell r="AA857" t="str">
            <v/>
          </cell>
        </row>
        <row r="858">
          <cell r="H858" t="str">
            <v/>
          </cell>
          <cell r="I858" t="str">
            <v/>
          </cell>
          <cell r="AA858" t="str">
            <v/>
          </cell>
        </row>
        <row r="859">
          <cell r="H859" t="str">
            <v/>
          </cell>
          <cell r="I859" t="str">
            <v/>
          </cell>
          <cell r="AA859" t="str">
            <v/>
          </cell>
        </row>
        <row r="860">
          <cell r="H860" t="str">
            <v/>
          </cell>
          <cell r="I860" t="str">
            <v/>
          </cell>
          <cell r="AA860" t="str">
            <v/>
          </cell>
        </row>
        <row r="861">
          <cell r="H861" t="str">
            <v/>
          </cell>
          <cell r="I861" t="str">
            <v/>
          </cell>
          <cell r="AA861" t="str">
            <v/>
          </cell>
        </row>
        <row r="862">
          <cell r="H862" t="str">
            <v/>
          </cell>
          <cell r="I862" t="str">
            <v/>
          </cell>
          <cell r="AA862" t="str">
            <v/>
          </cell>
        </row>
        <row r="863">
          <cell r="H863" t="str">
            <v/>
          </cell>
          <cell r="I863" t="str">
            <v/>
          </cell>
          <cell r="AA863" t="str">
            <v/>
          </cell>
        </row>
        <row r="864">
          <cell r="H864" t="str">
            <v/>
          </cell>
          <cell r="I864" t="str">
            <v/>
          </cell>
          <cell r="AA864" t="str">
            <v/>
          </cell>
        </row>
        <row r="865">
          <cell r="H865" t="str">
            <v/>
          </cell>
          <cell r="I865" t="str">
            <v/>
          </cell>
          <cell r="AA865" t="str">
            <v/>
          </cell>
        </row>
        <row r="866">
          <cell r="H866" t="str">
            <v/>
          </cell>
          <cell r="I866" t="str">
            <v/>
          </cell>
          <cell r="AA866" t="str">
            <v/>
          </cell>
        </row>
        <row r="867">
          <cell r="H867" t="str">
            <v/>
          </cell>
          <cell r="I867" t="str">
            <v/>
          </cell>
          <cell r="AA867" t="str">
            <v/>
          </cell>
        </row>
        <row r="868">
          <cell r="H868" t="str">
            <v/>
          </cell>
          <cell r="I868" t="str">
            <v/>
          </cell>
          <cell r="AA868" t="str">
            <v/>
          </cell>
        </row>
        <row r="869">
          <cell r="H869" t="str">
            <v/>
          </cell>
          <cell r="I869" t="str">
            <v/>
          </cell>
          <cell r="AA869" t="str">
            <v/>
          </cell>
        </row>
        <row r="870">
          <cell r="H870" t="str">
            <v/>
          </cell>
          <cell r="I870" t="str">
            <v/>
          </cell>
          <cell r="AA870" t="str">
            <v/>
          </cell>
        </row>
        <row r="871">
          <cell r="H871" t="str">
            <v/>
          </cell>
          <cell r="I871" t="str">
            <v/>
          </cell>
          <cell r="AA871" t="str">
            <v/>
          </cell>
        </row>
        <row r="872">
          <cell r="H872" t="str">
            <v/>
          </cell>
          <cell r="I872" t="str">
            <v/>
          </cell>
          <cell r="AA872" t="str">
            <v/>
          </cell>
        </row>
        <row r="873">
          <cell r="H873" t="str">
            <v/>
          </cell>
          <cell r="I873" t="str">
            <v/>
          </cell>
          <cell r="AA873" t="str">
            <v/>
          </cell>
        </row>
        <row r="874">
          <cell r="H874" t="str">
            <v/>
          </cell>
          <cell r="I874" t="str">
            <v/>
          </cell>
          <cell r="AA874" t="str">
            <v/>
          </cell>
        </row>
        <row r="875">
          <cell r="H875" t="str">
            <v/>
          </cell>
          <cell r="I875" t="str">
            <v/>
          </cell>
          <cell r="AA875" t="str">
            <v/>
          </cell>
        </row>
        <row r="876">
          <cell r="H876" t="str">
            <v/>
          </cell>
          <cell r="I876" t="str">
            <v/>
          </cell>
          <cell r="AA876" t="str">
            <v/>
          </cell>
        </row>
        <row r="877">
          <cell r="H877" t="str">
            <v/>
          </cell>
          <cell r="I877" t="str">
            <v/>
          </cell>
          <cell r="AA877" t="str">
            <v/>
          </cell>
        </row>
        <row r="878">
          <cell r="H878" t="str">
            <v/>
          </cell>
          <cell r="I878" t="str">
            <v/>
          </cell>
          <cell r="AA878" t="str">
            <v/>
          </cell>
        </row>
        <row r="879">
          <cell r="H879" t="str">
            <v/>
          </cell>
          <cell r="I879" t="str">
            <v/>
          </cell>
          <cell r="AA879" t="str">
            <v/>
          </cell>
        </row>
        <row r="880">
          <cell r="H880" t="str">
            <v/>
          </cell>
          <cell r="I880" t="str">
            <v/>
          </cell>
          <cell r="AA880" t="str">
            <v/>
          </cell>
        </row>
        <row r="881">
          <cell r="H881" t="str">
            <v/>
          </cell>
          <cell r="I881" t="str">
            <v/>
          </cell>
          <cell r="AA881" t="str">
            <v/>
          </cell>
        </row>
        <row r="882">
          <cell r="H882" t="str">
            <v/>
          </cell>
          <cell r="I882" t="str">
            <v/>
          </cell>
          <cell r="AA882" t="str">
            <v/>
          </cell>
        </row>
        <row r="883">
          <cell r="H883" t="str">
            <v/>
          </cell>
          <cell r="I883" t="str">
            <v/>
          </cell>
          <cell r="AA883" t="str">
            <v/>
          </cell>
        </row>
        <row r="884">
          <cell r="H884" t="str">
            <v/>
          </cell>
          <cell r="I884" t="str">
            <v/>
          </cell>
          <cell r="AA884" t="str">
            <v/>
          </cell>
        </row>
        <row r="885">
          <cell r="H885" t="str">
            <v/>
          </cell>
          <cell r="I885" t="str">
            <v/>
          </cell>
          <cell r="AA885" t="str">
            <v/>
          </cell>
        </row>
        <row r="886">
          <cell r="H886" t="str">
            <v/>
          </cell>
          <cell r="I886" t="str">
            <v/>
          </cell>
          <cell r="AA886" t="str">
            <v/>
          </cell>
        </row>
        <row r="887">
          <cell r="H887" t="str">
            <v/>
          </cell>
          <cell r="I887" t="str">
            <v/>
          </cell>
          <cell r="AA887" t="str">
            <v/>
          </cell>
        </row>
        <row r="888">
          <cell r="H888" t="str">
            <v/>
          </cell>
          <cell r="I888" t="str">
            <v/>
          </cell>
          <cell r="AA888" t="str">
            <v/>
          </cell>
        </row>
        <row r="889">
          <cell r="H889" t="str">
            <v/>
          </cell>
          <cell r="I889" t="str">
            <v/>
          </cell>
          <cell r="AA889" t="str">
            <v/>
          </cell>
        </row>
        <row r="890">
          <cell r="H890" t="str">
            <v/>
          </cell>
          <cell r="I890" t="str">
            <v/>
          </cell>
          <cell r="AA890" t="str">
            <v/>
          </cell>
        </row>
        <row r="891">
          <cell r="H891" t="str">
            <v/>
          </cell>
          <cell r="I891" t="str">
            <v/>
          </cell>
          <cell r="AA891" t="str">
            <v/>
          </cell>
        </row>
        <row r="892">
          <cell r="H892" t="str">
            <v/>
          </cell>
          <cell r="I892" t="str">
            <v/>
          </cell>
          <cell r="AA892" t="str">
            <v/>
          </cell>
        </row>
        <row r="893">
          <cell r="H893" t="str">
            <v/>
          </cell>
          <cell r="I893" t="str">
            <v/>
          </cell>
          <cell r="AA893" t="str">
            <v/>
          </cell>
        </row>
        <row r="894">
          <cell r="H894" t="str">
            <v/>
          </cell>
          <cell r="I894" t="str">
            <v/>
          </cell>
          <cell r="AA894" t="str">
            <v/>
          </cell>
        </row>
        <row r="895">
          <cell r="H895" t="str">
            <v/>
          </cell>
          <cell r="I895" t="str">
            <v/>
          </cell>
          <cell r="AA895" t="str">
            <v/>
          </cell>
        </row>
        <row r="896">
          <cell r="H896" t="str">
            <v/>
          </cell>
          <cell r="I896" t="str">
            <v/>
          </cell>
          <cell r="AA896" t="str">
            <v/>
          </cell>
        </row>
        <row r="897">
          <cell r="H897" t="str">
            <v/>
          </cell>
          <cell r="I897" t="str">
            <v/>
          </cell>
          <cell r="AA897" t="str">
            <v/>
          </cell>
        </row>
        <row r="898">
          <cell r="H898" t="str">
            <v/>
          </cell>
          <cell r="I898" t="str">
            <v/>
          </cell>
          <cell r="AA898" t="str">
            <v/>
          </cell>
        </row>
        <row r="899">
          <cell r="H899" t="str">
            <v/>
          </cell>
          <cell r="I899" t="str">
            <v/>
          </cell>
          <cell r="AA899" t="str">
            <v/>
          </cell>
        </row>
        <row r="900">
          <cell r="H900" t="str">
            <v/>
          </cell>
          <cell r="I900" t="str">
            <v/>
          </cell>
          <cell r="AA900" t="str">
            <v/>
          </cell>
        </row>
        <row r="901">
          <cell r="H901" t="str">
            <v/>
          </cell>
          <cell r="I901" t="str">
            <v/>
          </cell>
          <cell r="AA901" t="str">
            <v/>
          </cell>
        </row>
        <row r="902">
          <cell r="H902" t="str">
            <v/>
          </cell>
          <cell r="I902" t="str">
            <v/>
          </cell>
          <cell r="AA902" t="str">
            <v/>
          </cell>
        </row>
        <row r="903">
          <cell r="H903" t="str">
            <v/>
          </cell>
          <cell r="I903" t="str">
            <v/>
          </cell>
          <cell r="AA903" t="str">
            <v/>
          </cell>
        </row>
        <row r="904">
          <cell r="H904" t="str">
            <v/>
          </cell>
          <cell r="I904" t="str">
            <v/>
          </cell>
          <cell r="AA904" t="str">
            <v/>
          </cell>
        </row>
        <row r="905">
          <cell r="H905" t="str">
            <v/>
          </cell>
          <cell r="I905" t="str">
            <v/>
          </cell>
          <cell r="AA905" t="str">
            <v/>
          </cell>
        </row>
        <row r="906">
          <cell r="H906" t="str">
            <v/>
          </cell>
          <cell r="I906" t="str">
            <v/>
          </cell>
          <cell r="AA906" t="str">
            <v/>
          </cell>
        </row>
        <row r="907">
          <cell r="H907" t="str">
            <v/>
          </cell>
          <cell r="I907" t="str">
            <v/>
          </cell>
          <cell r="AA907" t="str">
            <v/>
          </cell>
        </row>
        <row r="908">
          <cell r="H908" t="str">
            <v/>
          </cell>
          <cell r="I908" t="str">
            <v/>
          </cell>
          <cell r="AA908" t="str">
            <v/>
          </cell>
        </row>
        <row r="909">
          <cell r="H909" t="str">
            <v/>
          </cell>
          <cell r="I909" t="str">
            <v/>
          </cell>
          <cell r="AA909" t="str">
            <v/>
          </cell>
        </row>
        <row r="910">
          <cell r="H910" t="str">
            <v/>
          </cell>
          <cell r="I910" t="str">
            <v/>
          </cell>
          <cell r="AA910" t="str">
            <v/>
          </cell>
        </row>
        <row r="911">
          <cell r="H911" t="str">
            <v/>
          </cell>
          <cell r="I911" t="str">
            <v/>
          </cell>
          <cell r="AA911" t="str">
            <v/>
          </cell>
        </row>
        <row r="912">
          <cell r="H912" t="str">
            <v/>
          </cell>
          <cell r="I912" t="str">
            <v/>
          </cell>
          <cell r="AA912" t="str">
            <v/>
          </cell>
        </row>
        <row r="913">
          <cell r="H913" t="str">
            <v/>
          </cell>
          <cell r="I913" t="str">
            <v/>
          </cell>
          <cell r="AA913" t="str">
            <v/>
          </cell>
        </row>
        <row r="914">
          <cell r="H914" t="str">
            <v/>
          </cell>
          <cell r="I914" t="str">
            <v/>
          </cell>
          <cell r="AA914" t="str">
            <v/>
          </cell>
        </row>
        <row r="915">
          <cell r="H915" t="str">
            <v/>
          </cell>
          <cell r="I915" t="str">
            <v/>
          </cell>
          <cell r="AA915" t="str">
            <v/>
          </cell>
        </row>
        <row r="916">
          <cell r="H916" t="str">
            <v/>
          </cell>
          <cell r="I916" t="str">
            <v/>
          </cell>
          <cell r="AA916" t="str">
            <v/>
          </cell>
        </row>
        <row r="917">
          <cell r="H917" t="str">
            <v/>
          </cell>
          <cell r="I917" t="str">
            <v/>
          </cell>
          <cell r="AA917" t="str">
            <v/>
          </cell>
        </row>
        <row r="918">
          <cell r="H918" t="str">
            <v/>
          </cell>
          <cell r="I918" t="str">
            <v/>
          </cell>
          <cell r="AA918" t="str">
            <v/>
          </cell>
        </row>
        <row r="919">
          <cell r="H919" t="str">
            <v/>
          </cell>
          <cell r="I919" t="str">
            <v/>
          </cell>
          <cell r="AA919" t="str">
            <v/>
          </cell>
        </row>
        <row r="920">
          <cell r="H920" t="str">
            <v/>
          </cell>
          <cell r="I920" t="str">
            <v/>
          </cell>
          <cell r="AA920" t="str">
            <v/>
          </cell>
        </row>
        <row r="921">
          <cell r="H921" t="str">
            <v/>
          </cell>
          <cell r="I921" t="str">
            <v/>
          </cell>
          <cell r="AA921" t="str">
            <v/>
          </cell>
        </row>
        <row r="922">
          <cell r="H922" t="str">
            <v/>
          </cell>
          <cell r="I922" t="str">
            <v/>
          </cell>
          <cell r="AA922" t="str">
            <v/>
          </cell>
        </row>
        <row r="923">
          <cell r="H923" t="str">
            <v/>
          </cell>
          <cell r="I923" t="str">
            <v/>
          </cell>
          <cell r="AA923" t="str">
            <v/>
          </cell>
        </row>
        <row r="924">
          <cell r="H924" t="str">
            <v/>
          </cell>
          <cell r="I924" t="str">
            <v/>
          </cell>
          <cell r="AA924" t="str">
            <v/>
          </cell>
        </row>
        <row r="925">
          <cell r="H925" t="str">
            <v/>
          </cell>
          <cell r="I925" t="str">
            <v/>
          </cell>
          <cell r="AA925" t="str">
            <v/>
          </cell>
        </row>
        <row r="926">
          <cell r="H926" t="str">
            <v/>
          </cell>
          <cell r="I926" t="str">
            <v/>
          </cell>
          <cell r="AA926" t="str">
            <v/>
          </cell>
        </row>
        <row r="927">
          <cell r="H927" t="str">
            <v/>
          </cell>
          <cell r="I927" t="str">
            <v/>
          </cell>
          <cell r="AA927" t="str">
            <v/>
          </cell>
        </row>
        <row r="928">
          <cell r="H928" t="str">
            <v/>
          </cell>
          <cell r="I928" t="str">
            <v/>
          </cell>
          <cell r="AA928" t="str">
            <v/>
          </cell>
        </row>
        <row r="929">
          <cell r="H929" t="str">
            <v/>
          </cell>
          <cell r="I929" t="str">
            <v/>
          </cell>
          <cell r="AA929" t="str">
            <v/>
          </cell>
        </row>
        <row r="930">
          <cell r="H930" t="str">
            <v/>
          </cell>
          <cell r="I930" t="str">
            <v/>
          </cell>
          <cell r="AA930" t="str">
            <v/>
          </cell>
        </row>
        <row r="931">
          <cell r="H931" t="str">
            <v/>
          </cell>
          <cell r="I931" t="str">
            <v/>
          </cell>
          <cell r="AA931" t="str">
            <v/>
          </cell>
        </row>
        <row r="932">
          <cell r="H932" t="str">
            <v/>
          </cell>
          <cell r="I932" t="str">
            <v/>
          </cell>
          <cell r="AA932" t="str">
            <v/>
          </cell>
        </row>
        <row r="933">
          <cell r="H933" t="str">
            <v/>
          </cell>
          <cell r="I933" t="str">
            <v/>
          </cell>
          <cell r="AA933" t="str">
            <v/>
          </cell>
        </row>
        <row r="934">
          <cell r="H934" t="str">
            <v/>
          </cell>
          <cell r="I934" t="str">
            <v/>
          </cell>
          <cell r="AA934" t="str">
            <v/>
          </cell>
        </row>
        <row r="935">
          <cell r="H935" t="str">
            <v/>
          </cell>
          <cell r="I935" t="str">
            <v/>
          </cell>
          <cell r="AA935" t="str">
            <v/>
          </cell>
        </row>
        <row r="936">
          <cell r="H936" t="str">
            <v/>
          </cell>
          <cell r="I936" t="str">
            <v/>
          </cell>
          <cell r="AA936" t="str">
            <v/>
          </cell>
        </row>
        <row r="937">
          <cell r="H937" t="str">
            <v/>
          </cell>
          <cell r="I937" t="str">
            <v/>
          </cell>
          <cell r="AA937" t="str">
            <v/>
          </cell>
        </row>
        <row r="938">
          <cell r="H938" t="str">
            <v/>
          </cell>
          <cell r="I938" t="str">
            <v/>
          </cell>
          <cell r="AA938" t="str">
            <v/>
          </cell>
        </row>
        <row r="939">
          <cell r="H939" t="str">
            <v/>
          </cell>
          <cell r="I939" t="str">
            <v/>
          </cell>
          <cell r="AA939" t="str">
            <v/>
          </cell>
        </row>
        <row r="940">
          <cell r="H940" t="str">
            <v/>
          </cell>
          <cell r="I940" t="str">
            <v/>
          </cell>
          <cell r="AA940" t="str">
            <v/>
          </cell>
        </row>
        <row r="941">
          <cell r="H941" t="str">
            <v/>
          </cell>
          <cell r="I941" t="str">
            <v/>
          </cell>
          <cell r="AA941" t="str">
            <v/>
          </cell>
        </row>
        <row r="942">
          <cell r="H942" t="str">
            <v/>
          </cell>
          <cell r="I942" t="str">
            <v/>
          </cell>
          <cell r="AA942" t="str">
            <v/>
          </cell>
        </row>
        <row r="943">
          <cell r="H943" t="str">
            <v/>
          </cell>
          <cell r="I943" t="str">
            <v/>
          </cell>
          <cell r="AA943" t="str">
            <v/>
          </cell>
        </row>
        <row r="944">
          <cell r="H944" t="str">
            <v/>
          </cell>
          <cell r="I944" t="str">
            <v/>
          </cell>
          <cell r="AA944" t="str">
            <v/>
          </cell>
        </row>
        <row r="945">
          <cell r="H945" t="str">
            <v/>
          </cell>
          <cell r="I945" t="str">
            <v/>
          </cell>
          <cell r="AA945" t="str">
            <v/>
          </cell>
        </row>
        <row r="946">
          <cell r="H946" t="str">
            <v/>
          </cell>
          <cell r="I946" t="str">
            <v/>
          </cell>
          <cell r="AA946" t="str">
            <v/>
          </cell>
        </row>
        <row r="947">
          <cell r="H947" t="str">
            <v/>
          </cell>
          <cell r="I947" t="str">
            <v/>
          </cell>
          <cell r="AA947" t="str">
            <v/>
          </cell>
        </row>
        <row r="948">
          <cell r="H948" t="str">
            <v/>
          </cell>
          <cell r="I948" t="str">
            <v/>
          </cell>
          <cell r="AA948" t="str">
            <v/>
          </cell>
        </row>
        <row r="949">
          <cell r="H949" t="str">
            <v/>
          </cell>
          <cell r="I949" t="str">
            <v/>
          </cell>
          <cell r="AA949" t="str">
            <v/>
          </cell>
        </row>
        <row r="950">
          <cell r="H950" t="str">
            <v/>
          </cell>
          <cell r="I950" t="str">
            <v/>
          </cell>
          <cell r="AA950" t="str">
            <v/>
          </cell>
        </row>
        <row r="951">
          <cell r="H951" t="str">
            <v/>
          </cell>
          <cell r="I951" t="str">
            <v/>
          </cell>
          <cell r="AA951" t="str">
            <v/>
          </cell>
        </row>
        <row r="952">
          <cell r="H952" t="str">
            <v/>
          </cell>
          <cell r="I952" t="str">
            <v/>
          </cell>
          <cell r="AA952" t="str">
            <v/>
          </cell>
        </row>
        <row r="953">
          <cell r="H953" t="str">
            <v/>
          </cell>
          <cell r="I953" t="str">
            <v/>
          </cell>
          <cell r="AA953" t="str">
            <v/>
          </cell>
        </row>
        <row r="954">
          <cell r="H954" t="str">
            <v/>
          </cell>
          <cell r="I954" t="str">
            <v/>
          </cell>
          <cell r="AA954" t="str">
            <v/>
          </cell>
        </row>
        <row r="955">
          <cell r="H955" t="str">
            <v/>
          </cell>
          <cell r="I955" t="str">
            <v/>
          </cell>
          <cell r="AA955" t="str">
            <v/>
          </cell>
        </row>
        <row r="956">
          <cell r="H956" t="str">
            <v/>
          </cell>
          <cell r="I956" t="str">
            <v/>
          </cell>
          <cell r="AA956" t="str">
            <v/>
          </cell>
        </row>
        <row r="957">
          <cell r="H957" t="str">
            <v/>
          </cell>
          <cell r="I957" t="str">
            <v/>
          </cell>
          <cell r="AA957" t="str">
            <v/>
          </cell>
        </row>
        <row r="958">
          <cell r="H958" t="str">
            <v/>
          </cell>
          <cell r="I958" t="str">
            <v/>
          </cell>
          <cell r="AA958" t="str">
            <v/>
          </cell>
        </row>
        <row r="959">
          <cell r="H959" t="str">
            <v/>
          </cell>
          <cell r="I959" t="str">
            <v/>
          </cell>
          <cell r="AA959" t="str">
            <v/>
          </cell>
        </row>
        <row r="960">
          <cell r="H960" t="str">
            <v/>
          </cell>
          <cell r="I960" t="str">
            <v/>
          </cell>
          <cell r="AA960" t="str">
            <v/>
          </cell>
        </row>
        <row r="961">
          <cell r="H961" t="str">
            <v/>
          </cell>
          <cell r="I961" t="str">
            <v/>
          </cell>
          <cell r="AA961" t="str">
            <v/>
          </cell>
        </row>
        <row r="962">
          <cell r="H962" t="str">
            <v/>
          </cell>
          <cell r="I962" t="str">
            <v/>
          </cell>
          <cell r="AA962" t="str">
            <v/>
          </cell>
        </row>
        <row r="963">
          <cell r="H963" t="str">
            <v/>
          </cell>
          <cell r="I963" t="str">
            <v/>
          </cell>
          <cell r="AA963" t="str">
            <v/>
          </cell>
        </row>
        <row r="964">
          <cell r="H964" t="str">
            <v/>
          </cell>
          <cell r="I964" t="str">
            <v/>
          </cell>
          <cell r="AA964" t="str">
            <v/>
          </cell>
        </row>
        <row r="965">
          <cell r="H965" t="str">
            <v/>
          </cell>
          <cell r="I965" t="str">
            <v/>
          </cell>
          <cell r="AA965" t="str">
            <v/>
          </cell>
        </row>
        <row r="966">
          <cell r="H966" t="str">
            <v/>
          </cell>
          <cell r="I966" t="str">
            <v/>
          </cell>
          <cell r="AA966" t="str">
            <v/>
          </cell>
        </row>
        <row r="967">
          <cell r="H967" t="str">
            <v/>
          </cell>
          <cell r="I967" t="str">
            <v/>
          </cell>
          <cell r="AA967" t="str">
            <v/>
          </cell>
        </row>
        <row r="968">
          <cell r="H968" t="str">
            <v/>
          </cell>
          <cell r="I968" t="str">
            <v/>
          </cell>
          <cell r="AA968" t="str">
            <v/>
          </cell>
        </row>
        <row r="969">
          <cell r="H969" t="str">
            <v/>
          </cell>
          <cell r="I969" t="str">
            <v/>
          </cell>
          <cell r="AA969" t="str">
            <v/>
          </cell>
        </row>
        <row r="970">
          <cell r="H970" t="str">
            <v/>
          </cell>
          <cell r="I970" t="str">
            <v/>
          </cell>
          <cell r="AA970" t="str">
            <v/>
          </cell>
        </row>
        <row r="971">
          <cell r="H971" t="str">
            <v/>
          </cell>
          <cell r="I971" t="str">
            <v/>
          </cell>
          <cell r="AA971" t="str">
            <v/>
          </cell>
        </row>
        <row r="972">
          <cell r="H972" t="str">
            <v/>
          </cell>
          <cell r="I972" t="str">
            <v/>
          </cell>
          <cell r="AA972" t="str">
            <v/>
          </cell>
        </row>
        <row r="973">
          <cell r="H973" t="str">
            <v/>
          </cell>
          <cell r="I973" t="str">
            <v/>
          </cell>
          <cell r="AA973" t="str">
            <v/>
          </cell>
        </row>
        <row r="974">
          <cell r="H974" t="str">
            <v/>
          </cell>
          <cell r="I974" t="str">
            <v/>
          </cell>
          <cell r="AA974" t="str">
            <v/>
          </cell>
        </row>
        <row r="975">
          <cell r="H975" t="str">
            <v/>
          </cell>
          <cell r="I975" t="str">
            <v/>
          </cell>
          <cell r="AA975" t="str">
            <v/>
          </cell>
        </row>
        <row r="976">
          <cell r="H976" t="str">
            <v/>
          </cell>
          <cell r="I976" t="str">
            <v/>
          </cell>
          <cell r="AA976" t="str">
            <v/>
          </cell>
        </row>
        <row r="977">
          <cell r="H977" t="str">
            <v/>
          </cell>
          <cell r="I977" t="str">
            <v/>
          </cell>
          <cell r="AA977" t="str">
            <v/>
          </cell>
        </row>
        <row r="978">
          <cell r="H978" t="str">
            <v/>
          </cell>
          <cell r="I978" t="str">
            <v/>
          </cell>
          <cell r="AA978" t="str">
            <v/>
          </cell>
        </row>
        <row r="979">
          <cell r="H979" t="str">
            <v/>
          </cell>
          <cell r="I979" t="str">
            <v/>
          </cell>
          <cell r="AA979" t="str">
            <v/>
          </cell>
        </row>
        <row r="980">
          <cell r="H980" t="str">
            <v/>
          </cell>
          <cell r="I980" t="str">
            <v/>
          </cell>
          <cell r="AA980" t="str">
            <v/>
          </cell>
        </row>
        <row r="981">
          <cell r="H981" t="str">
            <v/>
          </cell>
          <cell r="I981" t="str">
            <v/>
          </cell>
          <cell r="AA981" t="str">
            <v/>
          </cell>
        </row>
        <row r="982">
          <cell r="H982" t="str">
            <v/>
          </cell>
          <cell r="I982" t="str">
            <v/>
          </cell>
          <cell r="AA982" t="str">
            <v/>
          </cell>
        </row>
        <row r="983">
          <cell r="H983" t="str">
            <v/>
          </cell>
          <cell r="I983" t="str">
            <v/>
          </cell>
          <cell r="AA983" t="str">
            <v/>
          </cell>
        </row>
        <row r="984">
          <cell r="H984" t="str">
            <v/>
          </cell>
          <cell r="I984" t="str">
            <v/>
          </cell>
          <cell r="AA984" t="str">
            <v/>
          </cell>
        </row>
        <row r="985">
          <cell r="H985" t="str">
            <v/>
          </cell>
          <cell r="I985" t="str">
            <v/>
          </cell>
          <cell r="AA985" t="str">
            <v/>
          </cell>
        </row>
        <row r="986">
          <cell r="H986" t="str">
            <v/>
          </cell>
          <cell r="I986" t="str">
            <v/>
          </cell>
          <cell r="AA986" t="str">
            <v/>
          </cell>
        </row>
        <row r="987">
          <cell r="H987" t="str">
            <v/>
          </cell>
          <cell r="I987" t="str">
            <v/>
          </cell>
          <cell r="AA987" t="str">
            <v/>
          </cell>
        </row>
        <row r="988">
          <cell r="H988" t="str">
            <v/>
          </cell>
          <cell r="I988" t="str">
            <v/>
          </cell>
          <cell r="AA988" t="str">
            <v/>
          </cell>
        </row>
        <row r="989">
          <cell r="H989" t="str">
            <v/>
          </cell>
          <cell r="I989" t="str">
            <v/>
          </cell>
          <cell r="AA989" t="str">
            <v/>
          </cell>
        </row>
        <row r="990">
          <cell r="H990" t="str">
            <v/>
          </cell>
          <cell r="I990" t="str">
            <v/>
          </cell>
          <cell r="AA990" t="str">
            <v/>
          </cell>
        </row>
        <row r="991">
          <cell r="H991" t="str">
            <v/>
          </cell>
          <cell r="I991" t="str">
            <v/>
          </cell>
          <cell r="AA991" t="str">
            <v/>
          </cell>
        </row>
        <row r="992">
          <cell r="H992" t="str">
            <v/>
          </cell>
          <cell r="I992" t="str">
            <v/>
          </cell>
          <cell r="AA992" t="str">
            <v/>
          </cell>
        </row>
        <row r="993">
          <cell r="H993" t="str">
            <v/>
          </cell>
          <cell r="I993" t="str">
            <v/>
          </cell>
          <cell r="AA993" t="str">
            <v/>
          </cell>
        </row>
        <row r="994">
          <cell r="H994" t="str">
            <v/>
          </cell>
          <cell r="I994" t="str">
            <v/>
          </cell>
          <cell r="AA994" t="str">
            <v/>
          </cell>
        </row>
        <row r="995">
          <cell r="H995" t="str">
            <v/>
          </cell>
          <cell r="I995" t="str">
            <v/>
          </cell>
          <cell r="AA995" t="str">
            <v/>
          </cell>
        </row>
        <row r="996">
          <cell r="H996" t="str">
            <v/>
          </cell>
          <cell r="I996" t="str">
            <v/>
          </cell>
          <cell r="AA996" t="str">
            <v/>
          </cell>
        </row>
        <row r="997">
          <cell r="H997" t="str">
            <v/>
          </cell>
          <cell r="I997" t="str">
            <v/>
          </cell>
          <cell r="AA997" t="str">
            <v/>
          </cell>
        </row>
        <row r="998">
          <cell r="H998" t="str">
            <v/>
          </cell>
          <cell r="I998" t="str">
            <v/>
          </cell>
          <cell r="AA998" t="str">
            <v/>
          </cell>
        </row>
        <row r="999">
          <cell r="H999" t="str">
            <v/>
          </cell>
          <cell r="I999" t="str">
            <v/>
          </cell>
          <cell r="AA999" t="str">
            <v/>
          </cell>
        </row>
        <row r="1000">
          <cell r="H1000" t="str">
            <v/>
          </cell>
          <cell r="I1000" t="str">
            <v/>
          </cell>
          <cell r="AA1000" t="str">
            <v/>
          </cell>
        </row>
        <row r="1001">
          <cell r="H1001" t="str">
            <v/>
          </cell>
          <cell r="I1001" t="str">
            <v/>
          </cell>
          <cell r="AA1001" t="str">
            <v/>
          </cell>
        </row>
        <row r="1002">
          <cell r="H1002" t="str">
            <v/>
          </cell>
          <cell r="I1002" t="str">
            <v/>
          </cell>
          <cell r="AA1002" t="str">
            <v/>
          </cell>
        </row>
        <row r="1003">
          <cell r="H1003" t="str">
            <v/>
          </cell>
          <cell r="I1003" t="str">
            <v/>
          </cell>
          <cell r="AA1003" t="str">
            <v/>
          </cell>
        </row>
        <row r="1004">
          <cell r="H1004" t="str">
            <v/>
          </cell>
          <cell r="I1004" t="str">
            <v/>
          </cell>
          <cell r="AA1004" t="str">
            <v/>
          </cell>
        </row>
        <row r="1005">
          <cell r="H1005" t="str">
            <v/>
          </cell>
          <cell r="I1005" t="str">
            <v/>
          </cell>
          <cell r="AA1005" t="str">
            <v/>
          </cell>
        </row>
        <row r="1006">
          <cell r="H1006" t="str">
            <v/>
          </cell>
          <cell r="I1006" t="str">
            <v/>
          </cell>
          <cell r="AA1006" t="str">
            <v/>
          </cell>
        </row>
        <row r="1007">
          <cell r="H1007" t="str">
            <v/>
          </cell>
          <cell r="I1007" t="str">
            <v/>
          </cell>
          <cell r="AA1007" t="str">
            <v/>
          </cell>
        </row>
      </sheetData>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5"/>
  <sheetViews>
    <sheetView showGridLines="0" tabSelected="1" view="pageBreakPreview" topLeftCell="C1" zoomScale="90" zoomScaleNormal="100" zoomScaleSheetLayoutView="90" workbookViewId="0">
      <selection activeCell="Q1" sqref="Q1:S1"/>
    </sheetView>
  </sheetViews>
  <sheetFormatPr baseColWidth="10" defaultColWidth="12" defaultRowHeight="12.75" x14ac:dyDescent="0.2"/>
  <cols>
    <col min="1" max="2" width="0" style="5" hidden="1" customWidth="1"/>
    <col min="3" max="3" width="2.6640625" style="5" customWidth="1"/>
    <col min="4" max="5" width="8.33203125" style="5" customWidth="1"/>
    <col min="6" max="6" width="16.5" style="5" customWidth="1"/>
    <col min="7" max="7" width="9.6640625" style="5" bestFit="1" customWidth="1"/>
    <col min="8" max="8" width="14.33203125" style="5" customWidth="1"/>
    <col min="9" max="9" width="9" style="5" customWidth="1"/>
    <col min="10" max="13" width="11.5" style="5" customWidth="1"/>
    <col min="14" max="14" width="31.83203125" style="5" bestFit="1" customWidth="1"/>
    <col min="15" max="15" width="17.1640625" style="5" bestFit="1" customWidth="1"/>
    <col min="16" max="16" width="10" style="5" customWidth="1"/>
    <col min="17" max="17" width="27.33203125" style="5" customWidth="1"/>
    <col min="18" max="18" width="20.1640625" style="5" customWidth="1"/>
    <col min="19" max="19" width="2.6640625" style="5" customWidth="1"/>
    <col min="20" max="29" width="5.1640625" style="5" customWidth="1"/>
    <col min="30" max="16384" width="12" style="5"/>
  </cols>
  <sheetData>
    <row r="1" spans="1:19" x14ac:dyDescent="0.2">
      <c r="A1" s="3"/>
      <c r="B1" s="4"/>
      <c r="C1" s="82"/>
      <c r="D1" s="83"/>
      <c r="E1" s="83"/>
      <c r="F1" s="83"/>
      <c r="G1" s="83"/>
      <c r="H1" s="84"/>
      <c r="I1" s="66" t="s">
        <v>50</v>
      </c>
      <c r="J1" s="67"/>
      <c r="K1" s="67"/>
      <c r="L1" s="67"/>
      <c r="M1" s="67"/>
      <c r="N1" s="67"/>
      <c r="O1" s="67"/>
      <c r="P1" s="68"/>
      <c r="Q1" s="54" t="s">
        <v>28</v>
      </c>
      <c r="R1" s="54"/>
      <c r="S1" s="55"/>
    </row>
    <row r="2" spans="1:19" x14ac:dyDescent="0.2">
      <c r="A2" s="6"/>
      <c r="B2" s="7"/>
      <c r="C2" s="85"/>
      <c r="D2" s="86"/>
      <c r="E2" s="86"/>
      <c r="F2" s="86"/>
      <c r="G2" s="86"/>
      <c r="H2" s="87"/>
      <c r="I2" s="69"/>
      <c r="J2" s="70"/>
      <c r="K2" s="70"/>
      <c r="L2" s="70"/>
      <c r="M2" s="70"/>
      <c r="N2" s="70"/>
      <c r="O2" s="70"/>
      <c r="P2" s="71"/>
      <c r="Q2" s="56" t="s">
        <v>39</v>
      </c>
      <c r="R2" s="56"/>
      <c r="S2" s="57"/>
    </row>
    <row r="3" spans="1:19" x14ac:dyDescent="0.2">
      <c r="A3" s="6"/>
      <c r="B3" s="7"/>
      <c r="C3" s="85"/>
      <c r="D3" s="86"/>
      <c r="E3" s="86"/>
      <c r="F3" s="86"/>
      <c r="G3" s="86"/>
      <c r="H3" s="87"/>
      <c r="I3" s="69"/>
      <c r="J3" s="70"/>
      <c r="K3" s="70"/>
      <c r="L3" s="70"/>
      <c r="M3" s="70"/>
      <c r="N3" s="70"/>
      <c r="O3" s="70"/>
      <c r="P3" s="71"/>
      <c r="Q3" s="56" t="s">
        <v>40</v>
      </c>
      <c r="R3" s="56"/>
      <c r="S3" s="57"/>
    </row>
    <row r="4" spans="1:19" ht="13.5" thickBot="1" x14ac:dyDescent="0.25">
      <c r="A4" s="8"/>
      <c r="B4" s="9"/>
      <c r="C4" s="88"/>
      <c r="D4" s="89"/>
      <c r="E4" s="89"/>
      <c r="F4" s="89"/>
      <c r="G4" s="89"/>
      <c r="H4" s="90"/>
      <c r="I4" s="72"/>
      <c r="J4" s="73"/>
      <c r="K4" s="73"/>
      <c r="L4" s="73"/>
      <c r="M4" s="73"/>
      <c r="N4" s="73"/>
      <c r="O4" s="73"/>
      <c r="P4" s="74"/>
      <c r="Q4" s="58" t="s">
        <v>27</v>
      </c>
      <c r="R4" s="58"/>
      <c r="S4" s="59"/>
    </row>
    <row r="5" spans="1:19" x14ac:dyDescent="0.2">
      <c r="C5" s="6"/>
      <c r="D5" s="7"/>
      <c r="E5" s="7"/>
      <c r="F5" s="7"/>
      <c r="G5" s="7"/>
      <c r="H5" s="7"/>
      <c r="I5" s="7"/>
      <c r="J5" s="7"/>
      <c r="K5" s="7"/>
      <c r="L5" s="7"/>
      <c r="M5" s="7"/>
      <c r="N5" s="7"/>
      <c r="O5" s="7"/>
      <c r="P5" s="7"/>
      <c r="Q5" s="7"/>
      <c r="R5" s="7"/>
      <c r="S5" s="10"/>
    </row>
    <row r="6" spans="1:19" x14ac:dyDescent="0.2">
      <c r="C6" s="6"/>
      <c r="D6" s="11" t="s">
        <v>0</v>
      </c>
      <c r="E6" s="7"/>
      <c r="F6" s="7"/>
      <c r="G6" s="75"/>
      <c r="H6" s="76"/>
      <c r="I6" s="76"/>
      <c r="J6" s="76"/>
      <c r="K6" s="77"/>
      <c r="L6" s="7"/>
      <c r="M6" s="7"/>
      <c r="N6" s="11" t="s">
        <v>1</v>
      </c>
      <c r="O6" s="11"/>
      <c r="P6" s="78"/>
      <c r="Q6" s="79"/>
      <c r="R6" s="80"/>
      <c r="S6" s="10"/>
    </row>
    <row r="7" spans="1:19" ht="13.5" thickBot="1" x14ac:dyDescent="0.25">
      <c r="C7" s="6"/>
      <c r="D7" s="11"/>
      <c r="E7" s="7"/>
      <c r="F7" s="7"/>
      <c r="G7" s="7"/>
      <c r="H7" s="7"/>
      <c r="I7" s="7"/>
      <c r="J7" s="7"/>
      <c r="K7" s="7"/>
      <c r="L7" s="7"/>
      <c r="M7" s="7"/>
      <c r="N7" s="7"/>
      <c r="O7" s="7"/>
      <c r="P7" s="7"/>
      <c r="Q7" s="7"/>
      <c r="R7" s="7"/>
      <c r="S7" s="10"/>
    </row>
    <row r="8" spans="1:19" ht="13.5" thickBot="1" x14ac:dyDescent="0.25">
      <c r="C8" s="6"/>
      <c r="D8" s="7"/>
      <c r="E8" s="7"/>
      <c r="F8" s="11" t="s">
        <v>2</v>
      </c>
      <c r="G8" s="7"/>
      <c r="H8" s="7"/>
      <c r="I8" s="7"/>
      <c r="J8" s="7"/>
      <c r="K8" s="7"/>
      <c r="L8" s="7"/>
      <c r="M8" s="7"/>
      <c r="N8" s="11"/>
      <c r="O8" s="7"/>
      <c r="P8" s="7"/>
      <c r="Q8" s="12" t="s">
        <v>43</v>
      </c>
      <c r="R8" s="13"/>
      <c r="S8" s="10"/>
    </row>
    <row r="9" spans="1:19" x14ac:dyDescent="0.2">
      <c r="C9" s="6"/>
      <c r="D9" s="7"/>
      <c r="E9" s="7"/>
      <c r="F9" s="11"/>
      <c r="G9" s="7"/>
      <c r="H9" s="7"/>
      <c r="I9" s="7"/>
      <c r="J9" s="7"/>
      <c r="K9" s="7"/>
      <c r="L9" s="7"/>
      <c r="M9" s="7"/>
      <c r="N9" s="11"/>
      <c r="O9" s="7"/>
      <c r="P9" s="7"/>
      <c r="Q9" s="7"/>
      <c r="R9" s="7"/>
      <c r="S9" s="10"/>
    </row>
    <row r="10" spans="1:19" x14ac:dyDescent="0.2">
      <c r="C10" s="6"/>
      <c r="D10" s="7"/>
      <c r="E10" s="7"/>
      <c r="F10" s="11" t="s">
        <v>3</v>
      </c>
      <c r="G10" s="7"/>
      <c r="H10" s="7"/>
      <c r="I10" s="7"/>
      <c r="J10" s="7"/>
      <c r="K10" s="7"/>
      <c r="L10" s="7"/>
      <c r="M10" s="7"/>
      <c r="N10" s="11" t="s">
        <v>41</v>
      </c>
      <c r="O10" s="7"/>
      <c r="P10" s="44" t="s">
        <v>35</v>
      </c>
      <c r="Q10" s="7"/>
      <c r="R10" s="14"/>
      <c r="S10" s="10"/>
    </row>
    <row r="11" spans="1:19" x14ac:dyDescent="0.2">
      <c r="C11" s="6"/>
      <c r="D11" s="7"/>
      <c r="E11" s="7"/>
      <c r="F11" s="11"/>
      <c r="G11" s="7"/>
      <c r="H11" s="7"/>
      <c r="I11" s="7"/>
      <c r="J11" s="7"/>
      <c r="K11" s="7"/>
      <c r="L11" s="7"/>
      <c r="M11" s="7"/>
      <c r="N11" s="11"/>
      <c r="O11" s="7"/>
      <c r="P11" s="7" t="s">
        <v>44</v>
      </c>
      <c r="Q11" s="7"/>
      <c r="R11" s="14">
        <v>0</v>
      </c>
      <c r="S11" s="10"/>
    </row>
    <row r="12" spans="1:19" x14ac:dyDescent="0.2">
      <c r="C12" s="6"/>
      <c r="D12" s="7"/>
      <c r="E12" s="7"/>
      <c r="F12" s="11" t="s">
        <v>4</v>
      </c>
      <c r="G12" s="7"/>
      <c r="H12" s="81">
        <f>IFERROR(IF(#REF!=1,$R$46,0),0)</f>
        <v>0</v>
      </c>
      <c r="I12" s="81"/>
      <c r="J12" s="81"/>
      <c r="K12" s="7"/>
      <c r="L12" s="7"/>
      <c r="M12" s="7"/>
      <c r="N12" s="7"/>
      <c r="O12" s="7"/>
      <c r="P12" s="11" t="s">
        <v>4</v>
      </c>
      <c r="Q12" s="7"/>
      <c r="R12" s="15">
        <f>SUM(R10+R11)</f>
        <v>0</v>
      </c>
      <c r="S12" s="10"/>
    </row>
    <row r="13" spans="1:19" x14ac:dyDescent="0.2">
      <c r="C13" s="6"/>
      <c r="D13" s="11"/>
      <c r="E13" s="7"/>
      <c r="F13" s="7"/>
      <c r="G13" s="7"/>
      <c r="H13" s="7"/>
      <c r="I13" s="7"/>
      <c r="J13" s="7"/>
      <c r="K13" s="7"/>
      <c r="L13" s="7"/>
      <c r="M13" s="7"/>
      <c r="N13" s="11"/>
      <c r="O13" s="7"/>
      <c r="P13" s="7"/>
      <c r="Q13" s="7"/>
      <c r="R13" s="7"/>
      <c r="S13" s="10"/>
    </row>
    <row r="14" spans="1:19" x14ac:dyDescent="0.2">
      <c r="C14" s="6"/>
      <c r="D14" s="11"/>
      <c r="E14" s="7"/>
      <c r="F14" s="7"/>
      <c r="G14" s="7"/>
      <c r="H14" s="7"/>
      <c r="I14" s="7"/>
      <c r="J14" s="7"/>
      <c r="K14" s="7"/>
      <c r="L14" s="7"/>
      <c r="M14" s="7"/>
      <c r="N14" s="11" t="s">
        <v>42</v>
      </c>
      <c r="O14" s="7"/>
      <c r="P14" s="44" t="s">
        <v>35</v>
      </c>
      <c r="Q14" s="7"/>
      <c r="R14" s="16"/>
      <c r="S14" s="10"/>
    </row>
    <row r="15" spans="1:19" x14ac:dyDescent="0.2">
      <c r="C15" s="6"/>
      <c r="D15" s="11"/>
      <c r="E15" s="7"/>
      <c r="F15" s="7"/>
      <c r="G15" s="7"/>
      <c r="H15" s="7"/>
      <c r="I15" s="7"/>
      <c r="J15" s="7"/>
      <c r="K15" s="7"/>
      <c r="L15" s="7"/>
      <c r="M15" s="7"/>
      <c r="N15" s="11"/>
      <c r="O15" s="7"/>
      <c r="P15" s="7" t="s">
        <v>45</v>
      </c>
      <c r="Q15" s="7"/>
      <c r="R15" s="14">
        <v>0</v>
      </c>
      <c r="S15" s="10"/>
    </row>
    <row r="16" spans="1:19" x14ac:dyDescent="0.2">
      <c r="C16" s="6"/>
      <c r="D16" s="11"/>
      <c r="E16" s="7"/>
      <c r="F16" s="7"/>
      <c r="G16" s="7"/>
      <c r="H16" s="7"/>
      <c r="I16" s="7"/>
      <c r="J16" s="7"/>
      <c r="K16" s="7"/>
      <c r="L16" s="7"/>
      <c r="M16" s="7"/>
      <c r="N16" s="7"/>
      <c r="O16" s="7"/>
      <c r="P16" s="11" t="s">
        <v>4</v>
      </c>
      <c r="Q16" s="7"/>
      <c r="R16" s="17">
        <f>SUM(R14+R15)</f>
        <v>0</v>
      </c>
      <c r="S16" s="10"/>
    </row>
    <row r="17" spans="1:19" ht="13.5" thickBot="1" x14ac:dyDescent="0.25">
      <c r="C17" s="6"/>
      <c r="D17" s="11"/>
      <c r="E17" s="7"/>
      <c r="F17" s="7"/>
      <c r="G17" s="7"/>
      <c r="H17" s="7"/>
      <c r="I17" s="7"/>
      <c r="J17" s="7"/>
      <c r="K17" s="7"/>
      <c r="L17" s="7"/>
      <c r="M17" s="7"/>
      <c r="N17" s="7"/>
      <c r="O17" s="7"/>
      <c r="P17" s="7"/>
      <c r="Q17" s="7"/>
      <c r="R17" s="7"/>
      <c r="S17" s="10"/>
    </row>
    <row r="18" spans="1:19" x14ac:dyDescent="0.2">
      <c r="C18" s="6"/>
      <c r="D18" s="60" t="s">
        <v>5</v>
      </c>
      <c r="E18" s="61"/>
      <c r="F18" s="61"/>
      <c r="G18" s="61"/>
      <c r="H18" s="61"/>
      <c r="I18" s="61"/>
      <c r="J18" s="61"/>
      <c r="K18" s="61"/>
      <c r="L18" s="61"/>
      <c r="M18" s="61"/>
      <c r="N18" s="61"/>
      <c r="O18" s="61"/>
      <c r="P18" s="61"/>
      <c r="Q18" s="61"/>
      <c r="R18" s="62"/>
      <c r="S18" s="10"/>
    </row>
    <row r="19" spans="1:19" x14ac:dyDescent="0.2">
      <c r="C19" s="6"/>
      <c r="D19" s="18"/>
      <c r="E19" s="7"/>
      <c r="F19" s="7"/>
      <c r="G19" s="7"/>
      <c r="H19" s="7"/>
      <c r="I19" s="7"/>
      <c r="J19" s="7"/>
      <c r="K19" s="7"/>
      <c r="L19" s="7"/>
      <c r="M19" s="7"/>
      <c r="N19" s="7"/>
      <c r="O19" s="7"/>
      <c r="P19" s="7"/>
      <c r="Q19" s="7"/>
      <c r="R19" s="10"/>
      <c r="S19" s="10"/>
    </row>
    <row r="20" spans="1:19" x14ac:dyDescent="0.2">
      <c r="C20" s="6"/>
      <c r="D20" s="18" t="s">
        <v>6</v>
      </c>
      <c r="E20" s="7"/>
      <c r="F20" s="7"/>
      <c r="G20" s="7"/>
      <c r="H20" s="7"/>
      <c r="I20" s="19" t="e">
        <f>+#REF!</f>
        <v>#REF!</v>
      </c>
      <c r="J20" s="7"/>
      <c r="K20" s="7"/>
      <c r="L20" s="7"/>
      <c r="M20" s="7"/>
      <c r="N20" s="7"/>
      <c r="O20" s="7"/>
      <c r="P20" s="7"/>
      <c r="Q20" s="7"/>
      <c r="R20" s="10"/>
      <c r="S20" s="10"/>
    </row>
    <row r="21" spans="1:19" x14ac:dyDescent="0.2">
      <c r="C21" s="6"/>
      <c r="D21" s="18"/>
      <c r="E21" s="7"/>
      <c r="F21" s="7"/>
      <c r="G21" s="7"/>
      <c r="H21" s="7"/>
      <c r="I21" s="7"/>
      <c r="J21" s="7"/>
      <c r="K21" s="7"/>
      <c r="L21" s="7"/>
      <c r="M21" s="7"/>
      <c r="N21" s="7"/>
      <c r="O21" s="7"/>
      <c r="P21" s="7"/>
      <c r="Q21" s="7"/>
      <c r="R21" s="10"/>
      <c r="S21" s="10"/>
    </row>
    <row r="22" spans="1:19" ht="49.5" customHeight="1" x14ac:dyDescent="0.2">
      <c r="C22" s="6"/>
      <c r="D22" s="18" t="s">
        <v>7</v>
      </c>
      <c r="E22" s="7"/>
      <c r="F22" s="7"/>
      <c r="G22" s="7"/>
      <c r="H22" s="7"/>
      <c r="I22" s="63"/>
      <c r="J22" s="64"/>
      <c r="K22" s="64"/>
      <c r="L22" s="64"/>
      <c r="M22" s="64"/>
      <c r="N22" s="64"/>
      <c r="O22" s="64"/>
      <c r="P22" s="64"/>
      <c r="Q22" s="65"/>
      <c r="R22" s="10"/>
      <c r="S22" s="10"/>
    </row>
    <row r="23" spans="1:19" x14ac:dyDescent="0.2">
      <c r="C23" s="6"/>
      <c r="D23" s="18"/>
      <c r="E23" s="7"/>
      <c r="F23" s="7"/>
      <c r="G23" s="7"/>
      <c r="H23" s="7"/>
      <c r="I23" s="7"/>
      <c r="J23" s="7"/>
      <c r="K23" s="7"/>
      <c r="L23" s="7"/>
      <c r="M23" s="7"/>
      <c r="N23" s="7"/>
      <c r="O23" s="7"/>
      <c r="P23" s="7"/>
      <c r="Q23" s="7"/>
      <c r="R23" s="10"/>
      <c r="S23" s="10"/>
    </row>
    <row r="24" spans="1:19" x14ac:dyDescent="0.2">
      <c r="C24" s="6"/>
      <c r="D24" s="18" t="s">
        <v>8</v>
      </c>
      <c r="E24" s="7"/>
      <c r="F24" s="7"/>
      <c r="G24" s="7"/>
      <c r="H24" s="7"/>
      <c r="I24" s="19">
        <v>0</v>
      </c>
      <c r="J24" s="7"/>
      <c r="K24" s="7"/>
      <c r="L24" s="7"/>
      <c r="M24" s="7"/>
      <c r="N24" s="7"/>
      <c r="O24" s="7"/>
      <c r="P24" s="7"/>
      <c r="Q24" s="7"/>
      <c r="R24" s="10"/>
      <c r="S24" s="10"/>
    </row>
    <row r="25" spans="1:19" x14ac:dyDescent="0.2">
      <c r="C25" s="6"/>
      <c r="D25" s="18"/>
      <c r="E25" s="7"/>
      <c r="F25" s="7"/>
      <c r="G25" s="7"/>
      <c r="H25" s="7"/>
      <c r="I25" s="7"/>
      <c r="J25" s="7"/>
      <c r="K25" s="7"/>
      <c r="L25" s="7"/>
      <c r="M25" s="7"/>
      <c r="N25" s="7"/>
      <c r="O25" s="7"/>
      <c r="P25" s="7"/>
      <c r="Q25" s="7"/>
      <c r="R25" s="10"/>
      <c r="S25" s="10"/>
    </row>
    <row r="26" spans="1:19" ht="49.5" customHeight="1" x14ac:dyDescent="0.2">
      <c r="C26" s="6"/>
      <c r="D26" s="18" t="s">
        <v>46</v>
      </c>
      <c r="E26" s="7"/>
      <c r="F26" s="7"/>
      <c r="G26" s="7"/>
      <c r="H26" s="7"/>
      <c r="I26" s="63"/>
      <c r="J26" s="64"/>
      <c r="K26" s="64"/>
      <c r="L26" s="64"/>
      <c r="M26" s="64"/>
      <c r="N26" s="64"/>
      <c r="O26" s="64"/>
      <c r="P26" s="64"/>
      <c r="Q26" s="65"/>
      <c r="R26" s="10"/>
      <c r="S26" s="10"/>
    </row>
    <row r="27" spans="1:19" ht="13.5" thickBot="1" x14ac:dyDescent="0.25">
      <c r="C27" s="6"/>
      <c r="D27" s="20"/>
      <c r="E27" s="9"/>
      <c r="F27" s="9"/>
      <c r="G27" s="9"/>
      <c r="H27" s="9"/>
      <c r="I27" s="21"/>
      <c r="J27" s="21"/>
      <c r="K27" s="21"/>
      <c r="L27" s="21"/>
      <c r="M27" s="21"/>
      <c r="N27" s="21"/>
      <c r="O27" s="21"/>
      <c r="P27" s="21"/>
      <c r="Q27" s="21"/>
      <c r="R27" s="22"/>
      <c r="S27" s="10"/>
    </row>
    <row r="28" spans="1:19" s="23" customFormat="1" ht="13.5" thickBot="1" x14ac:dyDescent="0.25">
      <c r="C28" s="24"/>
      <c r="D28" s="25">
        <v>6</v>
      </c>
      <c r="E28" s="25">
        <v>7</v>
      </c>
      <c r="F28" s="25">
        <v>8</v>
      </c>
      <c r="G28" s="25">
        <v>9</v>
      </c>
      <c r="H28" s="25">
        <v>10</v>
      </c>
      <c r="I28" s="25">
        <v>11</v>
      </c>
      <c r="J28" s="25">
        <v>12</v>
      </c>
      <c r="K28" s="25"/>
      <c r="L28" s="25"/>
      <c r="M28" s="25"/>
      <c r="N28" s="25">
        <v>13</v>
      </c>
      <c r="O28" s="25">
        <v>14</v>
      </c>
      <c r="P28" s="25">
        <v>15</v>
      </c>
      <c r="Q28" s="25">
        <v>16</v>
      </c>
      <c r="R28" s="25">
        <v>17</v>
      </c>
      <c r="S28" s="26"/>
    </row>
    <row r="29" spans="1:19" x14ac:dyDescent="0.2">
      <c r="C29" s="6"/>
      <c r="D29" s="60" t="s">
        <v>47</v>
      </c>
      <c r="E29" s="61"/>
      <c r="F29" s="61"/>
      <c r="G29" s="61"/>
      <c r="H29" s="61"/>
      <c r="I29" s="61"/>
      <c r="J29" s="61"/>
      <c r="K29" s="61"/>
      <c r="L29" s="61"/>
      <c r="M29" s="61"/>
      <c r="N29" s="61"/>
      <c r="O29" s="61"/>
      <c r="P29" s="61"/>
      <c r="Q29" s="61"/>
      <c r="R29" s="62"/>
      <c r="S29" s="10"/>
    </row>
    <row r="30" spans="1:19" ht="25.5" x14ac:dyDescent="0.2">
      <c r="A30" s="27" t="s">
        <v>9</v>
      </c>
      <c r="B30" s="27" t="s">
        <v>10</v>
      </c>
      <c r="C30" s="6"/>
      <c r="D30" s="28" t="s">
        <v>11</v>
      </c>
      <c r="E30" s="29" t="s">
        <v>12</v>
      </c>
      <c r="F30" s="29" t="s">
        <v>13</v>
      </c>
      <c r="G30" s="29" t="s">
        <v>14</v>
      </c>
      <c r="H30" s="29" t="s">
        <v>15</v>
      </c>
      <c r="I30" s="29" t="s">
        <v>16</v>
      </c>
      <c r="J30" s="91" t="s">
        <v>17</v>
      </c>
      <c r="K30" s="91"/>
      <c r="L30" s="91"/>
      <c r="M30" s="91"/>
      <c r="N30" s="29" t="s">
        <v>18</v>
      </c>
      <c r="O30" s="29" t="s">
        <v>48</v>
      </c>
      <c r="P30" s="29" t="s">
        <v>19</v>
      </c>
      <c r="Q30" s="29" t="s">
        <v>20</v>
      </c>
      <c r="R30" s="30" t="s">
        <v>21</v>
      </c>
      <c r="S30" s="10"/>
    </row>
    <row r="31" spans="1:19" ht="27.75" customHeight="1" x14ac:dyDescent="0.2">
      <c r="A31" s="5" t="e">
        <f>MATCH(#REF!,'[4]Programación Contrato (detalle)'!E:E,0)</f>
        <v>#REF!</v>
      </c>
      <c r="B31" s="5" t="e">
        <f>+A31</f>
        <v>#REF!</v>
      </c>
      <c r="C31" s="6"/>
      <c r="D31" s="31" t="str">
        <f>IFERROR(VLOOKUP($I$20,'[4]Programación Contrato (detalle)'!$E:$U,D28,FALSE),"")</f>
        <v/>
      </c>
      <c r="E31" s="32" t="str">
        <f>IFERROR(VLOOKUP($I$20,'[4]Programación Contrato (detalle)'!$E:$U,E28,FALSE),"")</f>
        <v/>
      </c>
      <c r="F31" s="32" t="str">
        <f>IFERROR(VLOOKUP($I$20,'[4]Programación Contrato (detalle)'!$E:$U,F28,FALSE),"")</f>
        <v/>
      </c>
      <c r="G31" s="32" t="str">
        <f>IFERROR(VLOOKUP($I$20,'[4]Programación Contrato (detalle)'!$E:$U,G28,FALSE),"")</f>
        <v/>
      </c>
      <c r="H31" s="32" t="str">
        <f>IFERROR(VLOOKUP($I$20,'[4]Programación Contrato (detalle)'!$E:$U,H28,FALSE),"")</f>
        <v/>
      </c>
      <c r="I31" s="32" t="str">
        <f>IFERROR(VLOOKUP($I$20,'[4]Programación Contrato (detalle)'!$E:$U,I28,FALSE),"")</f>
        <v/>
      </c>
      <c r="J31" s="92" t="str">
        <f>IFERROR(VLOOKUP($I$20,'[4]Programación Contrato (detalle)'!$E:$U,J28,FALSE),"")</f>
        <v/>
      </c>
      <c r="K31" s="92" t="str">
        <f>IFERROR(VLOOKUP($I$20,'[4]Programación Contrato (detalle)'!$E:$U,K28,FALSE),"")</f>
        <v/>
      </c>
      <c r="L31" s="92" t="str">
        <f>IFERROR(VLOOKUP($I$20,'[4]Programación Contrato (detalle)'!$E:$U,L28,FALSE),"")</f>
        <v/>
      </c>
      <c r="M31" s="92" t="str">
        <f>IFERROR(VLOOKUP($I$20,'[4]Programación Contrato (detalle)'!$E:$U,M28,FALSE),"")</f>
        <v/>
      </c>
      <c r="N31" s="32" t="str">
        <f>IFERROR(VLOOKUP($I$20,'[4]Programación Contrato (detalle)'!$E:$U,N28,FALSE),"")</f>
        <v/>
      </c>
      <c r="O31" s="32" t="str">
        <f>IFERROR(VLOOKUP($I$20,'[4]Programación Contrato (detalle)'!$E:$U,O28,FALSE),"")</f>
        <v/>
      </c>
      <c r="P31" s="32" t="str">
        <f>IFERROR(VLOOKUP($I$20,'[4]Programación Contrato (detalle)'!$E:$U,P28,FALSE),"")</f>
        <v/>
      </c>
      <c r="Q31" s="32" t="str">
        <f>IFERROR(VLOOKUP($I$20,'[4]Programación Contrato (detalle)'!$E:$U,Q28,FALSE),"")</f>
        <v/>
      </c>
      <c r="R31" s="33" t="str">
        <f>IFERROR(VLOOKUP($I$20,'[4]Programación Contrato (detalle)'!$E:$U,R28,FALSE),"")</f>
        <v/>
      </c>
      <c r="S31" s="10"/>
    </row>
    <row r="32" spans="1:19" ht="19.5" customHeight="1" x14ac:dyDescent="0.2">
      <c r="A32" s="5" t="e">
        <f ca="1">OFFSET('[4]Programación Contrato (detalle)'!$E:$E,$B31,0,1)</f>
        <v>#REF!</v>
      </c>
      <c r="B32" s="5" t="e">
        <f ca="1">IF(A32&gt;0,A32+B31,"")</f>
        <v>#REF!</v>
      </c>
      <c r="C32" s="6"/>
      <c r="D32" s="31" t="str">
        <f ca="1">IFERROR(VLOOKUP(#REF!,OFFSET('[4]Programación Contrato (detalle)'!$E:$AB,$B31,0,1),D$28,FALSE),"")</f>
        <v/>
      </c>
      <c r="E32" s="32" t="str">
        <f ca="1">IFERROR(VLOOKUP(#REF!,OFFSET('[4]Programación Contrato (detalle)'!$E:$AB,$B31,0,1),E$28,FALSE),"")</f>
        <v/>
      </c>
      <c r="F32" s="32" t="str">
        <f ca="1">IFERROR(VLOOKUP(#REF!,OFFSET('[4]Programación Contrato (detalle)'!$E:$AB,$B31,0,1),F$28,FALSE),"")</f>
        <v/>
      </c>
      <c r="G32" s="32" t="str">
        <f ca="1">IFERROR(VLOOKUP(#REF!,OFFSET('[4]Programación Contrato (detalle)'!$E:$AB,$B31,0,1),G$28,FALSE),"")</f>
        <v/>
      </c>
      <c r="H32" s="32" t="str">
        <f ca="1">IFERROR(VLOOKUP(#REF!,OFFSET('[4]Programación Contrato (detalle)'!$E:$AB,$B31,0,1),H$28,FALSE),"")</f>
        <v/>
      </c>
      <c r="I32" s="32" t="str">
        <f ca="1">IFERROR(VLOOKUP(#REF!,OFFSET('[4]Programación Contrato (detalle)'!$E:$AB,$B31,0,1),I$28,FALSE),"")</f>
        <v/>
      </c>
      <c r="J32" s="50" t="str">
        <f ca="1">IFERROR(VLOOKUP(#REF!,OFFSET('[4]Programación Contrato (detalle)'!$E:$AB,$B31,0,1),J$28,FALSE),"")</f>
        <v/>
      </c>
      <c r="K32" s="51"/>
      <c r="L32" s="51"/>
      <c r="M32" s="52"/>
      <c r="N32" s="34" t="str">
        <f ca="1">IFERROR(VLOOKUP(#REF!,OFFSET('[4]Programación Contrato (detalle)'!$E:$AB,$B31,0,1),N$28,FALSE),"")</f>
        <v/>
      </c>
      <c r="O32" s="32" t="str">
        <f ca="1">IFERROR(VLOOKUP(#REF!,OFFSET('[4]Programación Contrato (detalle)'!$E:$AB,$B31,0,1),O$28,FALSE),"")</f>
        <v/>
      </c>
      <c r="P32" s="32" t="str">
        <f ca="1">IFERROR(VLOOKUP(#REF!,OFFSET('[4]Programación Contrato (detalle)'!$E:$AB,$B31,0,1),P$28,FALSE),"")</f>
        <v/>
      </c>
      <c r="Q32" s="34"/>
      <c r="R32" s="33" t="str">
        <f ca="1">IFERROR(VLOOKUP(#REF!,OFFSET('[4]Programación Contrato (detalle)'!$E:$AB,$B31,0,1),R$28,FALSE),"")</f>
        <v/>
      </c>
      <c r="S32" s="10"/>
    </row>
    <row r="33" spans="1:19" ht="19.5" customHeight="1" x14ac:dyDescent="0.2">
      <c r="A33" s="5" t="e">
        <f ca="1">OFFSET('[4]Programación Contrato (detalle)'!$E:$E,$B32,0,1)</f>
        <v>#REF!</v>
      </c>
      <c r="B33" s="5" t="e">
        <f t="shared" ref="B33:B45" ca="1" si="0">A33+B32</f>
        <v>#REF!</v>
      </c>
      <c r="C33" s="6"/>
      <c r="D33" s="31" t="str">
        <f ca="1">IFERROR(VLOOKUP(#REF!,OFFSET('[4]Programación Contrato (detalle)'!$E:$AB,$B32,0,1),D$28,FALSE),"")</f>
        <v/>
      </c>
      <c r="E33" s="32" t="str">
        <f ca="1">IFERROR(VLOOKUP(#REF!,OFFSET('[4]Programación Contrato (detalle)'!$E:$AB,$B32,0,1),E$28,FALSE),"")</f>
        <v/>
      </c>
      <c r="F33" s="32" t="str">
        <f ca="1">IFERROR(VLOOKUP(#REF!,OFFSET('[4]Programación Contrato (detalle)'!$E:$AB,$B32,0,1),F$28,FALSE),"")</f>
        <v/>
      </c>
      <c r="G33" s="32" t="str">
        <f ca="1">IFERROR(VLOOKUP(#REF!,OFFSET('[4]Programación Contrato (detalle)'!$E:$AB,$B32,0,1),G$28,FALSE),"")</f>
        <v/>
      </c>
      <c r="H33" s="32" t="str">
        <f ca="1">IFERROR(VLOOKUP(#REF!,OFFSET('[4]Programación Contrato (detalle)'!$E:$AB,$B32,0,1),H$28,FALSE),"")</f>
        <v/>
      </c>
      <c r="I33" s="32" t="str">
        <f ca="1">IFERROR(VLOOKUP(#REF!,OFFSET('[4]Programación Contrato (detalle)'!$E:$AB,$B32,0,1),I$28,FALSE),"")</f>
        <v/>
      </c>
      <c r="J33" s="50" t="str">
        <f ca="1">IFERROR(VLOOKUP(#REF!,OFFSET('[4]Programación Contrato (detalle)'!$E:$AB,$B32,0,1),J$28,FALSE),"")</f>
        <v/>
      </c>
      <c r="K33" s="51"/>
      <c r="L33" s="51"/>
      <c r="M33" s="52"/>
      <c r="N33" s="34" t="str">
        <f ca="1">IFERROR(VLOOKUP(#REF!,OFFSET('[4]Programación Contrato (detalle)'!$E:$AB,$B32,0,1),N$28,FALSE),"")</f>
        <v/>
      </c>
      <c r="O33" s="32" t="str">
        <f ca="1">IFERROR(VLOOKUP(#REF!,OFFSET('[4]Programación Contrato (detalle)'!$E:$AB,$B32,0,1),O$28,FALSE),"")</f>
        <v/>
      </c>
      <c r="P33" s="32" t="str">
        <f ca="1">IFERROR(VLOOKUP(#REF!,OFFSET('[4]Programación Contrato (detalle)'!$E:$AB,$B32,0,1),P$28,FALSE),"")</f>
        <v/>
      </c>
      <c r="Q33" s="34" t="str">
        <f ca="1">IFERROR(VLOOKUP(#REF!,OFFSET('[4]Programación Contrato (detalle)'!$E:$AB,$B32,0,1),Q$28,FALSE),"")</f>
        <v/>
      </c>
      <c r="R33" s="33" t="str">
        <f ca="1">IFERROR(VLOOKUP(#REF!,OFFSET('[4]Programación Contrato (detalle)'!$E:$AB,$B32,0,1),R$28,FALSE),"")</f>
        <v/>
      </c>
      <c r="S33" s="10"/>
    </row>
    <row r="34" spans="1:19" ht="19.5" customHeight="1" x14ac:dyDescent="0.2">
      <c r="A34" s="5" t="e">
        <f ca="1">OFFSET('[4]Programación Contrato (detalle)'!$E:$E,$B33,0,1)</f>
        <v>#REF!</v>
      </c>
      <c r="B34" s="5" t="e">
        <f t="shared" ca="1" si="0"/>
        <v>#REF!</v>
      </c>
      <c r="C34" s="6"/>
      <c r="D34" s="31" t="str">
        <f ca="1">IFERROR(VLOOKUP(#REF!,OFFSET('[4]Programación Contrato (detalle)'!$E:$AB,$B33,0,1),D$28,FALSE),"")</f>
        <v/>
      </c>
      <c r="E34" s="32" t="str">
        <f ca="1">IFERROR(VLOOKUP(#REF!,OFFSET('[4]Programación Contrato (detalle)'!$E:$AB,$B33,0,1),E$28,FALSE),"")</f>
        <v/>
      </c>
      <c r="F34" s="32" t="str">
        <f ca="1">IFERROR(VLOOKUP(#REF!,OFFSET('[4]Programación Contrato (detalle)'!$E:$AB,$B33,0,1),F$28,FALSE),"")</f>
        <v/>
      </c>
      <c r="G34" s="32" t="str">
        <f ca="1">IFERROR(VLOOKUP(#REF!,OFFSET('[4]Programación Contrato (detalle)'!$E:$AB,$B33,0,1),G$28,FALSE),"")</f>
        <v/>
      </c>
      <c r="H34" s="32" t="str">
        <f ca="1">IFERROR(VLOOKUP(#REF!,OFFSET('[4]Programación Contrato (detalle)'!$E:$AB,$B33,0,1),H$28,FALSE),"")</f>
        <v/>
      </c>
      <c r="I34" s="32" t="str">
        <f ca="1">IFERROR(VLOOKUP(#REF!,OFFSET('[4]Programación Contrato (detalle)'!$E:$AB,$B33,0,1),I$28,FALSE),"")</f>
        <v/>
      </c>
      <c r="J34" s="50" t="str">
        <f ca="1">IFERROR(VLOOKUP(#REF!,OFFSET('[4]Programación Contrato (detalle)'!$E:$AB,$B33,0,1),J$28,FALSE),"")</f>
        <v/>
      </c>
      <c r="K34" s="51"/>
      <c r="L34" s="51"/>
      <c r="M34" s="52"/>
      <c r="N34" s="34" t="str">
        <f ca="1">IFERROR(VLOOKUP(#REF!,OFFSET('[4]Programación Contrato (detalle)'!$E:$AB,$B33,0,1),N$28,FALSE),"")</f>
        <v/>
      </c>
      <c r="O34" s="32" t="str">
        <f ca="1">IFERROR(VLOOKUP(#REF!,OFFSET('[4]Programación Contrato (detalle)'!$E:$AB,$B33,0,1),O$28,FALSE),"")</f>
        <v/>
      </c>
      <c r="P34" s="32" t="str">
        <f ca="1">IFERROR(VLOOKUP(#REF!,OFFSET('[4]Programación Contrato (detalle)'!$E:$AB,$B33,0,1),P$28,FALSE),"")</f>
        <v/>
      </c>
      <c r="Q34" s="34" t="str">
        <f ca="1">IFERROR(VLOOKUP(#REF!,OFFSET('[4]Programación Contrato (detalle)'!$E:$AB,$B33,0,1),Q$28,FALSE),"")</f>
        <v/>
      </c>
      <c r="R34" s="33" t="str">
        <f ca="1">IFERROR(VLOOKUP(#REF!,OFFSET('[4]Programación Contrato (detalle)'!$E:$AB,$B33,0,1),R$28,FALSE),"")</f>
        <v/>
      </c>
      <c r="S34" s="10"/>
    </row>
    <row r="35" spans="1:19" ht="19.5" customHeight="1" x14ac:dyDescent="0.2">
      <c r="A35" s="5" t="e">
        <f ca="1">OFFSET('[4]Programación Contrato (detalle)'!$E:$E,$B34,0,1)</f>
        <v>#REF!</v>
      </c>
      <c r="B35" s="5" t="e">
        <f t="shared" ca="1" si="0"/>
        <v>#REF!</v>
      </c>
      <c r="C35" s="6"/>
      <c r="D35" s="31" t="str">
        <f ca="1">IFERROR(VLOOKUP(#REF!,OFFSET('[4]Programación Contrato (detalle)'!$E:$AB,$B34,0,1),D$28,FALSE),"")</f>
        <v/>
      </c>
      <c r="E35" s="32" t="str">
        <f ca="1">IFERROR(VLOOKUP(#REF!,OFFSET('[4]Programación Contrato (detalle)'!$E:$AB,$B34,0,1),E$28,FALSE),"")</f>
        <v/>
      </c>
      <c r="F35" s="32" t="str">
        <f ca="1">IFERROR(VLOOKUP(#REF!,OFFSET('[4]Programación Contrato (detalle)'!$E:$AB,$B34,0,1),F$28,FALSE),"")</f>
        <v/>
      </c>
      <c r="G35" s="32" t="str">
        <f ca="1">IFERROR(VLOOKUP(#REF!,OFFSET('[4]Programación Contrato (detalle)'!$E:$AB,$B34,0,1),G$28,FALSE),"")</f>
        <v/>
      </c>
      <c r="H35" s="32" t="str">
        <f ca="1">IFERROR(VLOOKUP(#REF!,OFFSET('[4]Programación Contrato (detalle)'!$E:$AB,$B34,0,1),H$28,FALSE),"")</f>
        <v/>
      </c>
      <c r="I35" s="32" t="str">
        <f ca="1">IFERROR(VLOOKUP(#REF!,OFFSET('[4]Programación Contrato (detalle)'!$E:$AB,$B34,0,1),I$28,FALSE),"")</f>
        <v/>
      </c>
      <c r="J35" s="50" t="str">
        <f ca="1">IFERROR(VLOOKUP(#REF!,OFFSET('[4]Programación Contrato (detalle)'!$E:$AB,$B34,0,1),J$28,FALSE),"")</f>
        <v/>
      </c>
      <c r="K35" s="51"/>
      <c r="L35" s="51"/>
      <c r="M35" s="52"/>
      <c r="N35" s="34" t="str">
        <f ca="1">IFERROR(VLOOKUP(#REF!,OFFSET('[4]Programación Contrato (detalle)'!$E:$AB,$B34,0,1),N$28,FALSE),"")</f>
        <v/>
      </c>
      <c r="O35" s="32" t="str">
        <f ca="1">IFERROR(VLOOKUP(#REF!,OFFSET('[4]Programación Contrato (detalle)'!$E:$AB,$B34,0,1),O$28,FALSE),"")</f>
        <v/>
      </c>
      <c r="P35" s="32" t="str">
        <f ca="1">IFERROR(VLOOKUP(#REF!,OFFSET('[4]Programación Contrato (detalle)'!$E:$AB,$B34,0,1),P$28,FALSE),"")</f>
        <v/>
      </c>
      <c r="Q35" s="34" t="str">
        <f ca="1">IFERROR(VLOOKUP(#REF!,OFFSET('[4]Programación Contrato (detalle)'!$E:$AB,$B34,0,1),Q$28,FALSE),"")</f>
        <v/>
      </c>
      <c r="R35" s="33" t="str">
        <f ca="1">IFERROR(VLOOKUP(#REF!,OFFSET('[4]Programación Contrato (detalle)'!$E:$AB,$B34,0,1),R$28,FALSE),"")</f>
        <v/>
      </c>
      <c r="S35" s="10"/>
    </row>
    <row r="36" spans="1:19" ht="19.5" customHeight="1" x14ac:dyDescent="0.2">
      <c r="A36" s="5" t="e">
        <f ca="1">OFFSET('[4]Programación Contrato (detalle)'!$E:$E,$B35,0,1)</f>
        <v>#REF!</v>
      </c>
      <c r="B36" s="5" t="e">
        <f t="shared" ca="1" si="0"/>
        <v>#REF!</v>
      </c>
      <c r="C36" s="6"/>
      <c r="D36" s="31" t="str">
        <f ca="1">IFERROR(VLOOKUP(#REF!,OFFSET('[4]Programación Contrato (detalle)'!$E:$AB,$B35,0,1),D$28,FALSE),"")</f>
        <v/>
      </c>
      <c r="E36" s="32" t="str">
        <f ca="1">IFERROR(VLOOKUP(#REF!,OFFSET('[4]Programación Contrato (detalle)'!$E:$AB,$B35,0,1),E$28,FALSE),"")</f>
        <v/>
      </c>
      <c r="F36" s="32" t="str">
        <f ca="1">IFERROR(VLOOKUP(#REF!,OFFSET('[4]Programación Contrato (detalle)'!$E:$AB,$B35,0,1),F$28,FALSE),"")</f>
        <v/>
      </c>
      <c r="G36" s="32" t="str">
        <f ca="1">IFERROR(VLOOKUP(#REF!,OFFSET('[4]Programación Contrato (detalle)'!$E:$AB,$B35,0,1),G$28,FALSE),"")</f>
        <v/>
      </c>
      <c r="H36" s="32" t="str">
        <f ca="1">IFERROR(VLOOKUP(#REF!,OFFSET('[4]Programación Contrato (detalle)'!$E:$AB,$B35,0,1),H$28,FALSE),"")</f>
        <v/>
      </c>
      <c r="I36" s="32" t="str">
        <f ca="1">IFERROR(VLOOKUP(#REF!,OFFSET('[4]Programación Contrato (detalle)'!$E:$AB,$B35,0,1),I$28,FALSE),"")</f>
        <v/>
      </c>
      <c r="J36" s="50" t="str">
        <f ca="1">IFERROR(VLOOKUP(#REF!,OFFSET('[4]Programación Contrato (detalle)'!$E:$AB,$B35,0,1),J$28,FALSE),"")</f>
        <v/>
      </c>
      <c r="K36" s="51"/>
      <c r="L36" s="51"/>
      <c r="M36" s="52"/>
      <c r="N36" s="34" t="str">
        <f ca="1">IFERROR(VLOOKUP(#REF!,OFFSET('[4]Programación Contrato (detalle)'!$E:$AB,$B35,0,1),N$28,FALSE),"")</f>
        <v/>
      </c>
      <c r="O36" s="32" t="str">
        <f ca="1">IFERROR(VLOOKUP(#REF!,OFFSET('[4]Programación Contrato (detalle)'!$E:$AB,$B35,0,1),O$28,FALSE),"")</f>
        <v/>
      </c>
      <c r="P36" s="32" t="str">
        <f ca="1">IFERROR(VLOOKUP(#REF!,OFFSET('[4]Programación Contrato (detalle)'!$E:$AB,$B35,0,1),P$28,FALSE),"")</f>
        <v/>
      </c>
      <c r="Q36" s="34" t="str">
        <f ca="1">IFERROR(VLOOKUP(#REF!,OFFSET('[4]Programación Contrato (detalle)'!$E:$AB,$B35,0,1),Q$28,FALSE),"")</f>
        <v/>
      </c>
      <c r="R36" s="33" t="str">
        <f ca="1">IFERROR(VLOOKUP(#REF!,OFFSET('[4]Programación Contrato (detalle)'!$E:$AB,$B35,0,1),R$28,FALSE),"")</f>
        <v/>
      </c>
      <c r="S36" s="10"/>
    </row>
    <row r="37" spans="1:19" ht="19.5" customHeight="1" x14ac:dyDescent="0.2">
      <c r="A37" s="5" t="e">
        <f ca="1">OFFSET('[4]Programación Contrato (detalle)'!$E:$E,$B36,0,1)</f>
        <v>#REF!</v>
      </c>
      <c r="B37" s="5" t="e">
        <f t="shared" ca="1" si="0"/>
        <v>#REF!</v>
      </c>
      <c r="C37" s="6"/>
      <c r="D37" s="31" t="str">
        <f ca="1">IFERROR(VLOOKUP(#REF!,OFFSET('[4]Programación Contrato (detalle)'!$E:$AB,$B36,0,1),D$28,FALSE),"")</f>
        <v/>
      </c>
      <c r="E37" s="32" t="str">
        <f ca="1">IFERROR(VLOOKUP(#REF!,OFFSET('[4]Programación Contrato (detalle)'!$E:$AB,$B36,0,1),E$28,FALSE),"")</f>
        <v/>
      </c>
      <c r="F37" s="32" t="str">
        <f ca="1">IFERROR(VLOOKUP(#REF!,OFFSET('[4]Programación Contrato (detalle)'!$E:$AB,$B36,0,1),F$28,FALSE),"")</f>
        <v/>
      </c>
      <c r="G37" s="32" t="str">
        <f ca="1">IFERROR(VLOOKUP(#REF!,OFFSET('[4]Programación Contrato (detalle)'!$E:$AB,$B36,0,1),G$28,FALSE),"")</f>
        <v/>
      </c>
      <c r="H37" s="32" t="str">
        <f ca="1">IFERROR(VLOOKUP(#REF!,OFFSET('[4]Programación Contrato (detalle)'!$E:$AB,$B36,0,1),H$28,FALSE),"")</f>
        <v/>
      </c>
      <c r="I37" s="32" t="str">
        <f ca="1">IFERROR(VLOOKUP(#REF!,OFFSET('[4]Programación Contrato (detalle)'!$E:$AB,$B36,0,1),I$28,FALSE),"")</f>
        <v/>
      </c>
      <c r="J37" s="50" t="str">
        <f ca="1">IFERROR(VLOOKUP(#REF!,OFFSET('[4]Programación Contrato (detalle)'!$E:$AB,$B36,0,1),J$28,FALSE),"")</f>
        <v/>
      </c>
      <c r="K37" s="51"/>
      <c r="L37" s="51"/>
      <c r="M37" s="52"/>
      <c r="N37" s="34" t="str">
        <f ca="1">IFERROR(VLOOKUP(#REF!,OFFSET('[4]Programación Contrato (detalle)'!$E:$AB,$B36,0,1),N$28,FALSE),"")</f>
        <v/>
      </c>
      <c r="O37" s="32" t="str">
        <f ca="1">IFERROR(VLOOKUP(#REF!,OFFSET('[4]Programación Contrato (detalle)'!$E:$AB,$B36,0,1),O$28,FALSE),"")</f>
        <v/>
      </c>
      <c r="P37" s="32" t="str">
        <f ca="1">IFERROR(VLOOKUP(#REF!,OFFSET('[4]Programación Contrato (detalle)'!$E:$AB,$B36,0,1),P$28,FALSE),"")</f>
        <v/>
      </c>
      <c r="Q37" s="34" t="str">
        <f ca="1">IFERROR(VLOOKUP(#REF!,OFFSET('[4]Programación Contrato (detalle)'!$E:$AB,$B36,0,1),Q$28,FALSE),"")</f>
        <v/>
      </c>
      <c r="R37" s="33" t="str">
        <f ca="1">IFERROR(VLOOKUP(#REF!,OFFSET('[4]Programación Contrato (detalle)'!$E:$AB,$B36,0,1),R$28,FALSE),"")</f>
        <v/>
      </c>
      <c r="S37" s="10"/>
    </row>
    <row r="38" spans="1:19" ht="19.5" customHeight="1" x14ac:dyDescent="0.2">
      <c r="A38" s="5" t="e">
        <f ca="1">OFFSET('[4]Programación Contrato (detalle)'!$E:$E,$B37,0,1)</f>
        <v>#REF!</v>
      </c>
      <c r="B38" s="5" t="e">
        <f ca="1">A38+B37</f>
        <v>#REF!</v>
      </c>
      <c r="C38" s="6"/>
      <c r="D38" s="31" t="str">
        <f ca="1">IFERROR(VLOOKUP(#REF!,OFFSET('[4]Programación Contrato (detalle)'!$E:$AB,$B37,0,1),D$28,FALSE),"")</f>
        <v/>
      </c>
      <c r="E38" s="32" t="str">
        <f ca="1">IFERROR(VLOOKUP(#REF!,OFFSET('[4]Programación Contrato (detalle)'!$E:$AB,$B37,0,1),E$28,FALSE),"")</f>
        <v/>
      </c>
      <c r="F38" s="32" t="str">
        <f ca="1">IFERROR(VLOOKUP(#REF!,OFFSET('[4]Programación Contrato (detalle)'!$E:$AB,$B37,0,1),F$28,FALSE),"")</f>
        <v/>
      </c>
      <c r="G38" s="32" t="str">
        <f ca="1">IFERROR(VLOOKUP(#REF!,OFFSET('[4]Programación Contrato (detalle)'!$E:$AB,$B37,0,1),G$28,FALSE),"")</f>
        <v/>
      </c>
      <c r="H38" s="32" t="str">
        <f ca="1">IFERROR(VLOOKUP(#REF!,OFFSET('[4]Programación Contrato (detalle)'!$E:$AB,$B37,0,1),H$28,FALSE),"")</f>
        <v/>
      </c>
      <c r="I38" s="32" t="str">
        <f ca="1">IFERROR(VLOOKUP(#REF!,OFFSET('[4]Programación Contrato (detalle)'!$E:$AB,$B37,0,1),I$28,FALSE),"")</f>
        <v/>
      </c>
      <c r="J38" s="50" t="str">
        <f ca="1">IFERROR(VLOOKUP(#REF!,OFFSET('[4]Programación Contrato (detalle)'!$E:$AB,$B37,0,1),J$28,FALSE),"")</f>
        <v/>
      </c>
      <c r="K38" s="51"/>
      <c r="L38" s="51"/>
      <c r="M38" s="52"/>
      <c r="N38" s="34" t="str">
        <f ca="1">IFERROR(VLOOKUP(#REF!,OFFSET('[4]Programación Contrato (detalle)'!$E:$AB,$B37,0,1),N$28,FALSE),"")</f>
        <v/>
      </c>
      <c r="O38" s="32" t="str">
        <f ca="1">IFERROR(VLOOKUP(#REF!,OFFSET('[4]Programación Contrato (detalle)'!$E:$AB,$B37,0,1),O$28,FALSE),"")</f>
        <v/>
      </c>
      <c r="P38" s="32" t="str">
        <f ca="1">IFERROR(VLOOKUP(#REF!,OFFSET('[4]Programación Contrato (detalle)'!$E:$AB,$B37,0,1),P$28,FALSE),"")</f>
        <v/>
      </c>
      <c r="Q38" s="34" t="str">
        <f ca="1">IFERROR(VLOOKUP(#REF!,OFFSET('[4]Programación Contrato (detalle)'!$E:$AB,$B37,0,1),Q$28,FALSE),"")</f>
        <v/>
      </c>
      <c r="R38" s="33" t="str">
        <f ca="1">IFERROR(VLOOKUP(#REF!,OFFSET('[4]Programación Contrato (detalle)'!$E:$AB,$B37,0,1),R$28,FALSE),"")</f>
        <v/>
      </c>
      <c r="S38" s="10"/>
    </row>
    <row r="39" spans="1:19" ht="19.5" customHeight="1" x14ac:dyDescent="0.2">
      <c r="A39" s="5" t="e">
        <f ca="1">OFFSET('[4]Programación Contrato (detalle)'!$E:$E,$B38,0,1)</f>
        <v>#REF!</v>
      </c>
      <c r="B39" s="5" t="e">
        <f t="shared" ca="1" si="0"/>
        <v>#REF!</v>
      </c>
      <c r="C39" s="6"/>
      <c r="D39" s="31" t="str">
        <f ca="1">IFERROR(VLOOKUP(#REF!,OFFSET('[4]Programación Contrato (detalle)'!$E:$AB,$B38,0,1),D$28,FALSE),"")</f>
        <v/>
      </c>
      <c r="E39" s="32" t="str">
        <f ca="1">IFERROR(VLOOKUP(#REF!,OFFSET('[4]Programación Contrato (detalle)'!$E:$AB,$B38,0,1),E$28,FALSE),"")</f>
        <v/>
      </c>
      <c r="F39" s="32" t="str">
        <f ca="1">IFERROR(VLOOKUP(#REF!,OFFSET('[4]Programación Contrato (detalle)'!$E:$AB,$B38,0,1),F$28,FALSE),"")</f>
        <v/>
      </c>
      <c r="G39" s="32" t="str">
        <f ca="1">IFERROR(VLOOKUP(#REF!,OFFSET('[4]Programación Contrato (detalle)'!$E:$AB,$B38,0,1),G$28,FALSE),"")</f>
        <v/>
      </c>
      <c r="H39" s="32" t="str">
        <f ca="1">IFERROR(VLOOKUP(#REF!,OFFSET('[4]Programación Contrato (detalle)'!$E:$AB,$B38,0,1),H$28,FALSE),"")</f>
        <v/>
      </c>
      <c r="I39" s="32" t="str">
        <f ca="1">IFERROR(VLOOKUP(#REF!,OFFSET('[4]Programación Contrato (detalle)'!$E:$AB,$B38,0,1),I$28,FALSE),"")</f>
        <v/>
      </c>
      <c r="J39" s="50" t="str">
        <f ca="1">IFERROR(VLOOKUP(#REF!,OFFSET('[4]Programación Contrato (detalle)'!$E:$AB,$B38,0,1),J$28,FALSE),"")</f>
        <v/>
      </c>
      <c r="K39" s="51"/>
      <c r="L39" s="51"/>
      <c r="M39" s="52"/>
      <c r="N39" s="34" t="str">
        <f ca="1">IFERROR(VLOOKUP(#REF!,OFFSET('[4]Programación Contrato (detalle)'!$E:$AB,$B38,0,1),N$28,FALSE),"")</f>
        <v/>
      </c>
      <c r="O39" s="32" t="str">
        <f ca="1">IFERROR(VLOOKUP(#REF!,OFFSET('[4]Programación Contrato (detalle)'!$E:$AB,$B38,0,1),O$28,FALSE),"")</f>
        <v/>
      </c>
      <c r="P39" s="32" t="str">
        <f ca="1">IFERROR(VLOOKUP(#REF!,OFFSET('[4]Programación Contrato (detalle)'!$E:$AB,$B38,0,1),P$28,FALSE),"")</f>
        <v/>
      </c>
      <c r="Q39" s="34" t="str">
        <f ca="1">IFERROR(VLOOKUP(#REF!,OFFSET('[4]Programación Contrato (detalle)'!$E:$AB,$B38,0,1),Q$28,FALSE),"")</f>
        <v/>
      </c>
      <c r="R39" s="33" t="str">
        <f ca="1">IFERROR(VLOOKUP(#REF!,OFFSET('[4]Programación Contrato (detalle)'!$E:$AB,$B38,0,1),R$28,FALSE),"")</f>
        <v/>
      </c>
      <c r="S39" s="10"/>
    </row>
    <row r="40" spans="1:19" ht="19.5" customHeight="1" x14ac:dyDescent="0.2">
      <c r="A40" s="5" t="e">
        <f ca="1">OFFSET('[4]Programación Contrato (detalle)'!$E:$E,$B39,0,1)</f>
        <v>#REF!</v>
      </c>
      <c r="B40" s="5" t="e">
        <f t="shared" ca="1" si="0"/>
        <v>#REF!</v>
      </c>
      <c r="C40" s="6"/>
      <c r="D40" s="31" t="str">
        <f ca="1">IFERROR(VLOOKUP(#REF!,OFFSET('[4]Programación Contrato (detalle)'!$E:$AB,$B39,0,1),D$28,FALSE),"")</f>
        <v/>
      </c>
      <c r="E40" s="32" t="str">
        <f ca="1">IFERROR(VLOOKUP(#REF!,OFFSET('[4]Programación Contrato (detalle)'!$E:$AB,$B39,0,1),E$28,FALSE),"")</f>
        <v/>
      </c>
      <c r="F40" s="32" t="str">
        <f ca="1">IFERROR(VLOOKUP(#REF!,OFFSET('[4]Programación Contrato (detalle)'!$E:$AB,$B39,0,1),F$28,FALSE),"")</f>
        <v/>
      </c>
      <c r="G40" s="32" t="str">
        <f ca="1">IFERROR(VLOOKUP(#REF!,OFFSET('[4]Programación Contrato (detalle)'!$E:$AB,$B39,0,1),G$28,FALSE),"")</f>
        <v/>
      </c>
      <c r="H40" s="32" t="str">
        <f ca="1">IFERROR(VLOOKUP(#REF!,OFFSET('[4]Programación Contrato (detalle)'!$E:$AB,$B39,0,1),H$28,FALSE),"")</f>
        <v/>
      </c>
      <c r="I40" s="32" t="str">
        <f ca="1">IFERROR(VLOOKUP(#REF!,OFFSET('[4]Programación Contrato (detalle)'!$E:$AB,$B39,0,1),I$28,FALSE),"")</f>
        <v/>
      </c>
      <c r="J40" s="50" t="str">
        <f ca="1">IFERROR(VLOOKUP(#REF!,OFFSET('[4]Programación Contrato (detalle)'!$E:$AB,$B39,0,1),J$28,FALSE),"")</f>
        <v/>
      </c>
      <c r="K40" s="51"/>
      <c r="L40" s="51"/>
      <c r="M40" s="52"/>
      <c r="N40" s="34" t="str">
        <f ca="1">IFERROR(VLOOKUP(#REF!,OFFSET('[4]Programación Contrato (detalle)'!$E:$AB,$B39,0,1),N$28,FALSE),"")</f>
        <v/>
      </c>
      <c r="O40" s="32" t="str">
        <f ca="1">IFERROR(VLOOKUP(#REF!,OFFSET('[4]Programación Contrato (detalle)'!$E:$AB,$B39,0,1),O$28,FALSE),"")</f>
        <v/>
      </c>
      <c r="P40" s="32" t="str">
        <f ca="1">IFERROR(VLOOKUP(#REF!,OFFSET('[4]Programación Contrato (detalle)'!$E:$AB,$B39,0,1),P$28,FALSE),"")</f>
        <v/>
      </c>
      <c r="Q40" s="34" t="str">
        <f ca="1">IFERROR(VLOOKUP(#REF!,OFFSET('[4]Programación Contrato (detalle)'!$E:$AB,$B39,0,1),Q$28,FALSE),"")</f>
        <v/>
      </c>
      <c r="R40" s="33" t="str">
        <f ca="1">IFERROR(VLOOKUP(#REF!,OFFSET('[4]Programación Contrato (detalle)'!$E:$AB,$B39,0,1),R$28,FALSE),"")</f>
        <v/>
      </c>
      <c r="S40" s="10"/>
    </row>
    <row r="41" spans="1:19" ht="19.5" customHeight="1" x14ac:dyDescent="0.2">
      <c r="A41" s="5" t="e">
        <f ca="1">OFFSET('[4]Programación Contrato (detalle)'!$E:$E,$B40,0,1)</f>
        <v>#REF!</v>
      </c>
      <c r="B41" s="5" t="e">
        <f t="shared" ca="1" si="0"/>
        <v>#REF!</v>
      </c>
      <c r="C41" s="6"/>
      <c r="D41" s="31" t="str">
        <f ca="1">IFERROR(VLOOKUP(#REF!,OFFSET('[4]Programación Contrato (detalle)'!$E:$AB,$B40,0,1),D$28,FALSE),"")</f>
        <v/>
      </c>
      <c r="E41" s="32" t="str">
        <f ca="1">IFERROR(VLOOKUP(#REF!,OFFSET('[4]Programación Contrato (detalle)'!$E:$AB,$B40,0,1),E$28,FALSE),"")</f>
        <v/>
      </c>
      <c r="F41" s="32" t="str">
        <f ca="1">IFERROR(VLOOKUP(#REF!,OFFSET('[4]Programación Contrato (detalle)'!$E:$AB,$B40,0,1),F$28,FALSE),"")</f>
        <v/>
      </c>
      <c r="G41" s="32" t="str">
        <f ca="1">IFERROR(VLOOKUP(#REF!,OFFSET('[4]Programación Contrato (detalle)'!$E:$AB,$B40,0,1),G$28,FALSE),"")</f>
        <v/>
      </c>
      <c r="H41" s="32" t="str">
        <f ca="1">IFERROR(VLOOKUP(#REF!,OFFSET('[4]Programación Contrato (detalle)'!$E:$AB,$B40,0,1),H$28,FALSE),"")</f>
        <v/>
      </c>
      <c r="I41" s="32" t="str">
        <f ca="1">IFERROR(VLOOKUP(#REF!,OFFSET('[4]Programación Contrato (detalle)'!$E:$AB,$B40,0,1),I$28,FALSE),"")</f>
        <v/>
      </c>
      <c r="J41" s="50" t="str">
        <f ca="1">IFERROR(VLOOKUP(#REF!,OFFSET('[4]Programación Contrato (detalle)'!$E:$AB,$B40,0,1),J$28,FALSE),"")</f>
        <v/>
      </c>
      <c r="K41" s="51"/>
      <c r="L41" s="51"/>
      <c r="M41" s="52"/>
      <c r="N41" s="34" t="str">
        <f ca="1">IFERROR(VLOOKUP(#REF!,OFFSET('[4]Programación Contrato (detalle)'!$E:$AB,$B40,0,1),N$28,FALSE),"")</f>
        <v/>
      </c>
      <c r="O41" s="32" t="str">
        <f ca="1">IFERROR(VLOOKUP(#REF!,OFFSET('[4]Programación Contrato (detalle)'!$E:$AB,$B40,0,1),O$28,FALSE),"")</f>
        <v/>
      </c>
      <c r="P41" s="32" t="str">
        <f ca="1">IFERROR(VLOOKUP(#REF!,OFFSET('[4]Programación Contrato (detalle)'!$E:$AB,$B40,0,1),P$28,FALSE),"")</f>
        <v/>
      </c>
      <c r="Q41" s="34" t="str">
        <f ca="1">IFERROR(VLOOKUP(#REF!,OFFSET('[4]Programación Contrato (detalle)'!$E:$AB,$B40,0,1),Q$28,FALSE),"")</f>
        <v/>
      </c>
      <c r="R41" s="33" t="str">
        <f ca="1">IFERROR(VLOOKUP(#REF!,OFFSET('[4]Programación Contrato (detalle)'!$E:$AB,$B40,0,1),R$28,FALSE),"")</f>
        <v/>
      </c>
      <c r="S41" s="10"/>
    </row>
    <row r="42" spans="1:19" ht="19.5" customHeight="1" x14ac:dyDescent="0.2">
      <c r="A42" s="5" t="e">
        <f ca="1">OFFSET('[4]Programación Contrato (detalle)'!$E:$E,$B41,0,1)</f>
        <v>#REF!</v>
      </c>
      <c r="B42" s="5" t="e">
        <f t="shared" ca="1" si="0"/>
        <v>#REF!</v>
      </c>
      <c r="C42" s="6"/>
      <c r="D42" s="31" t="str">
        <f ca="1">IFERROR(VLOOKUP(#REF!,OFFSET('[4]Programación Contrato (detalle)'!$E:$AB,$B41,0,1),D$28,FALSE),"")</f>
        <v/>
      </c>
      <c r="E42" s="32" t="str">
        <f ca="1">IFERROR(VLOOKUP(#REF!,OFFSET('[4]Programación Contrato (detalle)'!$E:$AB,$B41,0,1),E$28,FALSE),"")</f>
        <v/>
      </c>
      <c r="F42" s="32" t="str">
        <f ca="1">IFERROR(VLOOKUP(#REF!,OFFSET('[4]Programación Contrato (detalle)'!$E:$AB,$B41,0,1),F$28,FALSE),"")</f>
        <v/>
      </c>
      <c r="G42" s="32" t="str">
        <f ca="1">IFERROR(VLOOKUP(#REF!,OFFSET('[4]Programación Contrato (detalle)'!$E:$AB,$B41,0,1),G$28,FALSE),"")</f>
        <v/>
      </c>
      <c r="H42" s="32" t="str">
        <f ca="1">IFERROR(VLOOKUP(#REF!,OFFSET('[4]Programación Contrato (detalle)'!$E:$AB,$B41,0,1),H$28,FALSE),"")</f>
        <v/>
      </c>
      <c r="I42" s="32" t="str">
        <f ca="1">IFERROR(VLOOKUP(#REF!,OFFSET('[4]Programación Contrato (detalle)'!$E:$AB,$B41,0,1),I$28,FALSE),"")</f>
        <v/>
      </c>
      <c r="J42" s="50" t="str">
        <f ca="1">IFERROR(VLOOKUP(#REF!,OFFSET('[4]Programación Contrato (detalle)'!$E:$AB,$B41,0,1),J$28,FALSE),"")</f>
        <v/>
      </c>
      <c r="K42" s="51"/>
      <c r="L42" s="51"/>
      <c r="M42" s="52"/>
      <c r="N42" s="34" t="str">
        <f ca="1">IFERROR(VLOOKUP(#REF!,OFFSET('[4]Programación Contrato (detalle)'!$E:$AB,$B41,0,1),N$28,FALSE),"")</f>
        <v/>
      </c>
      <c r="O42" s="32" t="str">
        <f ca="1">IFERROR(VLOOKUP(#REF!,OFFSET('[4]Programación Contrato (detalle)'!$E:$AB,$B41,0,1),O$28,FALSE),"")</f>
        <v/>
      </c>
      <c r="P42" s="32" t="str">
        <f ca="1">IFERROR(VLOOKUP(#REF!,OFFSET('[4]Programación Contrato (detalle)'!$E:$AB,$B41,0,1),P$28,FALSE),"")</f>
        <v/>
      </c>
      <c r="Q42" s="34" t="str">
        <f ca="1">IFERROR(VLOOKUP(#REF!,OFFSET('[4]Programación Contrato (detalle)'!$E:$AB,$B41,0,1),Q$28,FALSE),"")</f>
        <v/>
      </c>
      <c r="R42" s="33" t="str">
        <f ca="1">IFERROR(VLOOKUP(#REF!,OFFSET('[4]Programación Contrato (detalle)'!$E:$AB,$B41,0,1),R$28,FALSE),"")</f>
        <v/>
      </c>
      <c r="S42" s="10"/>
    </row>
    <row r="43" spans="1:19" ht="19.5" customHeight="1" x14ac:dyDescent="0.2">
      <c r="A43" s="5" t="e">
        <f ca="1">OFFSET('[4]Programación Contrato (detalle)'!$E:$E,$B42,0,1)</f>
        <v>#REF!</v>
      </c>
      <c r="B43" s="5" t="e">
        <f t="shared" ca="1" si="0"/>
        <v>#REF!</v>
      </c>
      <c r="C43" s="6"/>
      <c r="D43" s="31" t="str">
        <f ca="1">IFERROR(VLOOKUP(#REF!,OFFSET('[4]Programación Contrato (detalle)'!$E:$AB,$B42,0,1),D$28,FALSE),"")</f>
        <v/>
      </c>
      <c r="E43" s="32" t="str">
        <f ca="1">IFERROR(VLOOKUP(#REF!,OFFSET('[4]Programación Contrato (detalle)'!$E:$AB,$B42,0,1),E$28,FALSE),"")</f>
        <v/>
      </c>
      <c r="F43" s="32" t="str">
        <f ca="1">IFERROR(VLOOKUP(#REF!,OFFSET('[4]Programación Contrato (detalle)'!$E:$AB,$B42,0,1),F$28,FALSE),"")</f>
        <v/>
      </c>
      <c r="G43" s="32" t="str">
        <f ca="1">IFERROR(VLOOKUP(#REF!,OFFSET('[4]Programación Contrato (detalle)'!$E:$AB,$B42,0,1),G$28,FALSE),"")</f>
        <v/>
      </c>
      <c r="H43" s="32" t="str">
        <f ca="1">IFERROR(VLOOKUP(#REF!,OFFSET('[4]Programación Contrato (detalle)'!$E:$AB,$B42,0,1),H$28,FALSE),"")</f>
        <v/>
      </c>
      <c r="I43" s="32" t="str">
        <f ca="1">IFERROR(VLOOKUP(#REF!,OFFSET('[4]Programación Contrato (detalle)'!$E:$AB,$B42,0,1),I$28,FALSE),"")</f>
        <v/>
      </c>
      <c r="J43" s="50" t="str">
        <f ca="1">IFERROR(VLOOKUP(#REF!,OFFSET('[4]Programación Contrato (detalle)'!$E:$AB,$B42,0,1),J$28,FALSE),"")</f>
        <v/>
      </c>
      <c r="K43" s="51"/>
      <c r="L43" s="51"/>
      <c r="M43" s="52"/>
      <c r="N43" s="34" t="str">
        <f ca="1">IFERROR(VLOOKUP(#REF!,OFFSET('[4]Programación Contrato (detalle)'!$E:$AB,$B42,0,1),N$28,FALSE),"")</f>
        <v/>
      </c>
      <c r="O43" s="32" t="str">
        <f ca="1">IFERROR(VLOOKUP(#REF!,OFFSET('[4]Programación Contrato (detalle)'!$E:$AB,$B42,0,1),O$28,FALSE),"")</f>
        <v/>
      </c>
      <c r="P43" s="32" t="str">
        <f ca="1">IFERROR(VLOOKUP(#REF!,OFFSET('[4]Programación Contrato (detalle)'!$E:$AB,$B42,0,1),P$28,FALSE),"")</f>
        <v/>
      </c>
      <c r="Q43" s="34" t="str">
        <f ca="1">IFERROR(VLOOKUP(#REF!,OFFSET('[4]Programación Contrato (detalle)'!$E:$AB,$B42,0,1),Q$28,FALSE),"")</f>
        <v/>
      </c>
      <c r="R43" s="33" t="str">
        <f ca="1">IFERROR(VLOOKUP(#REF!,OFFSET('[4]Programación Contrato (detalle)'!$E:$AB,$B42,0,1),R$28,FALSE),"")</f>
        <v/>
      </c>
      <c r="S43" s="10"/>
    </row>
    <row r="44" spans="1:19" ht="19.5" customHeight="1" x14ac:dyDescent="0.2">
      <c r="A44" s="5" t="e">
        <f ca="1">OFFSET('[4]Programación Contrato (detalle)'!$E:$E,$B43,0,1)</f>
        <v>#REF!</v>
      </c>
      <c r="B44" s="5" t="e">
        <f t="shared" ca="1" si="0"/>
        <v>#REF!</v>
      </c>
      <c r="C44" s="6"/>
      <c r="D44" s="31" t="str">
        <f ca="1">IFERROR(VLOOKUP(#REF!,OFFSET('[4]Programación Contrato (detalle)'!$E:$AB,$B43,0,1),D$28,FALSE),"")</f>
        <v/>
      </c>
      <c r="E44" s="32" t="str">
        <f ca="1">IFERROR(VLOOKUP(#REF!,OFFSET('[4]Programación Contrato (detalle)'!$E:$AB,$B43,0,1),E$28,FALSE),"")</f>
        <v/>
      </c>
      <c r="F44" s="32" t="str">
        <f ca="1">IFERROR(VLOOKUP(#REF!,OFFSET('[4]Programación Contrato (detalle)'!$E:$AB,$B43,0,1),F$28,FALSE),"")</f>
        <v/>
      </c>
      <c r="G44" s="32" t="str">
        <f ca="1">IFERROR(VLOOKUP(#REF!,OFFSET('[4]Programación Contrato (detalle)'!$E:$AB,$B43,0,1),G$28,FALSE),"")</f>
        <v/>
      </c>
      <c r="H44" s="32" t="str">
        <f ca="1">IFERROR(VLOOKUP(#REF!,OFFSET('[4]Programación Contrato (detalle)'!$E:$AB,$B43,0,1),H$28,FALSE),"")</f>
        <v/>
      </c>
      <c r="I44" s="32" t="str">
        <f ca="1">IFERROR(VLOOKUP(#REF!,OFFSET('[4]Programación Contrato (detalle)'!$E:$AB,$B43,0,1),I$28,FALSE),"")</f>
        <v/>
      </c>
      <c r="J44" s="50" t="str">
        <f ca="1">IFERROR(VLOOKUP(#REF!,OFFSET('[4]Programación Contrato (detalle)'!$E:$AB,$B43,0,1),J$28,FALSE),"")</f>
        <v/>
      </c>
      <c r="K44" s="51"/>
      <c r="L44" s="51"/>
      <c r="M44" s="52"/>
      <c r="N44" s="34" t="str">
        <f ca="1">IFERROR(VLOOKUP(#REF!,OFFSET('[4]Programación Contrato (detalle)'!$E:$AB,$B43,0,1),N$28,FALSE),"")</f>
        <v/>
      </c>
      <c r="O44" s="32" t="str">
        <f ca="1">IFERROR(VLOOKUP(#REF!,OFFSET('[4]Programación Contrato (detalle)'!$E:$AB,$B43,0,1),O$28,FALSE),"")</f>
        <v/>
      </c>
      <c r="P44" s="32" t="str">
        <f ca="1">IFERROR(VLOOKUP(#REF!,OFFSET('[4]Programación Contrato (detalle)'!$E:$AB,$B43,0,1),P$28,FALSE),"")</f>
        <v/>
      </c>
      <c r="Q44" s="34" t="str">
        <f ca="1">IFERROR(VLOOKUP(#REF!,OFFSET('[4]Programación Contrato (detalle)'!$E:$AB,$B43,0,1),Q$28,FALSE),"")</f>
        <v/>
      </c>
      <c r="R44" s="33" t="str">
        <f ca="1">IFERROR(VLOOKUP(#REF!,OFFSET('[4]Programación Contrato (detalle)'!$E:$AB,$B43,0,1),R$28,FALSE),"")</f>
        <v/>
      </c>
      <c r="S44" s="10"/>
    </row>
    <row r="45" spans="1:19" ht="19.5" customHeight="1" x14ac:dyDescent="0.2">
      <c r="A45" s="5" t="e">
        <f ca="1">OFFSET('[4]Programación Contrato (detalle)'!$E:$E,$B44,0,1)</f>
        <v>#REF!</v>
      </c>
      <c r="B45" s="5" t="e">
        <f t="shared" ca="1" si="0"/>
        <v>#REF!</v>
      </c>
      <c r="C45" s="6"/>
      <c r="D45" s="31" t="str">
        <f ca="1">IFERROR(VLOOKUP(#REF!,OFFSET('[4]Programación Contrato (detalle)'!$E:$AB,$B44,0,1),D$28,FALSE),"")</f>
        <v/>
      </c>
      <c r="E45" s="32" t="str">
        <f ca="1">IFERROR(VLOOKUP(#REF!,OFFSET('[4]Programación Contrato (detalle)'!$E:$AB,$B44,0,1),E$28,FALSE),"")</f>
        <v/>
      </c>
      <c r="F45" s="32" t="str">
        <f ca="1">IFERROR(VLOOKUP(#REF!,OFFSET('[4]Programación Contrato (detalle)'!$E:$AB,$B44,0,1),F$28,FALSE),"")</f>
        <v/>
      </c>
      <c r="G45" s="32" t="str">
        <f ca="1">IFERROR(VLOOKUP(#REF!,OFFSET('[4]Programación Contrato (detalle)'!$E:$AB,$B44,0,1),G$28,FALSE),"")</f>
        <v/>
      </c>
      <c r="H45" s="32" t="str">
        <f ca="1">IFERROR(VLOOKUP(#REF!,OFFSET('[4]Programación Contrato (detalle)'!$E:$AB,$B44,0,1),H$28,FALSE),"")</f>
        <v/>
      </c>
      <c r="I45" s="32" t="str">
        <f ca="1">IFERROR(VLOOKUP(#REF!,OFFSET('[4]Programación Contrato (detalle)'!$E:$AB,$B44,0,1),I$28,FALSE),"")</f>
        <v/>
      </c>
      <c r="J45" s="50" t="str">
        <f ca="1">IFERROR(VLOOKUP(#REF!,OFFSET('[4]Programación Contrato (detalle)'!$E:$AB,$B44,0,1),J$28,FALSE),"")</f>
        <v/>
      </c>
      <c r="K45" s="51"/>
      <c r="L45" s="51"/>
      <c r="M45" s="52"/>
      <c r="N45" s="34" t="str">
        <f ca="1">IFERROR(VLOOKUP(#REF!,OFFSET('[4]Programación Contrato (detalle)'!$E:$AB,$B44,0,1),N$28,FALSE),"")</f>
        <v/>
      </c>
      <c r="O45" s="32" t="str">
        <f ca="1">IFERROR(VLOOKUP(#REF!,OFFSET('[4]Programación Contrato (detalle)'!$E:$AB,$B44,0,1),O$28,FALSE),"")</f>
        <v/>
      </c>
      <c r="P45" s="32" t="str">
        <f ca="1">IFERROR(VLOOKUP(#REF!,OFFSET('[4]Programación Contrato (detalle)'!$E:$AB,$B44,0,1),P$28,FALSE),"")</f>
        <v/>
      </c>
      <c r="Q45" s="34" t="str">
        <f ca="1">IFERROR(VLOOKUP(#REF!,OFFSET('[4]Programación Contrato (detalle)'!$E:$AB,$B44,0,1),Q$28,FALSE),"")</f>
        <v/>
      </c>
      <c r="R45" s="33" t="str">
        <f ca="1">IFERROR(VLOOKUP(#REF!,OFFSET('[4]Programación Contrato (detalle)'!$E:$AB,$B44,0,1),R$28,FALSE),"")</f>
        <v/>
      </c>
      <c r="S45" s="10"/>
    </row>
    <row r="46" spans="1:19" ht="13.5" thickBot="1" x14ac:dyDescent="0.25">
      <c r="C46" s="6"/>
      <c r="D46" s="8"/>
      <c r="E46" s="9"/>
      <c r="F46" s="9"/>
      <c r="G46" s="9"/>
      <c r="H46" s="9"/>
      <c r="I46" s="9"/>
      <c r="J46" s="9"/>
      <c r="K46" s="9"/>
      <c r="L46" s="9"/>
      <c r="M46" s="9"/>
      <c r="N46" s="9"/>
      <c r="O46" s="9"/>
      <c r="P46" s="9"/>
      <c r="Q46" s="35" t="s">
        <v>22</v>
      </c>
      <c r="R46" s="36">
        <f ca="1">SUM(R31:R45)</f>
        <v>0</v>
      </c>
      <c r="S46" s="10"/>
    </row>
    <row r="47" spans="1:19" ht="13.5" thickBot="1" x14ac:dyDescent="0.25">
      <c r="C47" s="6"/>
      <c r="D47" s="7"/>
      <c r="E47" s="7"/>
      <c r="F47" s="7"/>
      <c r="G47" s="7"/>
      <c r="H47" s="7"/>
      <c r="I47" s="7"/>
      <c r="J47" s="7"/>
      <c r="K47" s="7"/>
      <c r="L47" s="7"/>
      <c r="M47" s="7"/>
      <c r="N47" s="7"/>
      <c r="O47" s="7"/>
      <c r="P47" s="7"/>
      <c r="Q47" s="7"/>
      <c r="R47" s="7"/>
      <c r="S47" s="10"/>
    </row>
    <row r="48" spans="1:19" x14ac:dyDescent="0.2">
      <c r="C48" s="6"/>
      <c r="D48" s="60" t="s">
        <v>23</v>
      </c>
      <c r="E48" s="61"/>
      <c r="F48" s="61"/>
      <c r="G48" s="61"/>
      <c r="H48" s="61"/>
      <c r="I48" s="61"/>
      <c r="J48" s="61"/>
      <c r="K48" s="61"/>
      <c r="L48" s="61"/>
      <c r="M48" s="61"/>
      <c r="N48" s="61"/>
      <c r="O48" s="61"/>
      <c r="P48" s="61"/>
      <c r="Q48" s="61"/>
      <c r="R48" s="62"/>
      <c r="S48" s="10"/>
    </row>
    <row r="49" spans="3:19" x14ac:dyDescent="0.2">
      <c r="C49" s="6"/>
      <c r="D49" s="18"/>
      <c r="E49" s="7"/>
      <c r="F49" s="7"/>
      <c r="G49" s="7"/>
      <c r="H49" s="7"/>
      <c r="I49" s="7"/>
      <c r="J49" s="7"/>
      <c r="K49" s="7"/>
      <c r="L49" s="7"/>
      <c r="M49" s="7"/>
      <c r="N49" s="7"/>
      <c r="O49" s="7"/>
      <c r="P49" s="7"/>
      <c r="Q49" s="7"/>
      <c r="R49" s="10"/>
      <c r="S49" s="10"/>
    </row>
    <row r="50" spans="3:19" x14ac:dyDescent="0.2">
      <c r="C50" s="6"/>
      <c r="D50" s="6"/>
      <c r="E50" s="7"/>
      <c r="F50" s="11" t="s">
        <v>24</v>
      </c>
      <c r="G50" s="7"/>
      <c r="H50" s="7"/>
      <c r="I50" s="37"/>
      <c r="J50" s="38"/>
      <c r="K50" s="38"/>
      <c r="L50" s="38"/>
      <c r="M50" s="38"/>
      <c r="N50" s="38"/>
      <c r="O50" s="38"/>
      <c r="P50" s="38"/>
      <c r="Q50" s="39"/>
      <c r="R50" s="10"/>
      <c r="S50" s="10"/>
    </row>
    <row r="51" spans="3:19" x14ac:dyDescent="0.2">
      <c r="C51" s="6"/>
      <c r="D51" s="6"/>
      <c r="E51" s="7"/>
      <c r="F51" s="11"/>
      <c r="G51" s="7"/>
      <c r="H51" s="7"/>
      <c r="I51" s="7"/>
      <c r="J51" s="7"/>
      <c r="K51" s="7"/>
      <c r="L51" s="7"/>
      <c r="M51" s="7"/>
      <c r="N51" s="7"/>
      <c r="O51" s="7"/>
      <c r="P51" s="7"/>
      <c r="Q51" s="7"/>
      <c r="R51" s="10"/>
      <c r="S51" s="10"/>
    </row>
    <row r="52" spans="3:19" x14ac:dyDescent="0.2">
      <c r="C52" s="6"/>
      <c r="D52" s="6"/>
      <c r="E52" s="7"/>
      <c r="F52" s="11" t="s">
        <v>25</v>
      </c>
      <c r="G52" s="7"/>
      <c r="H52" s="7"/>
      <c r="I52" s="40"/>
      <c r="J52" s="41"/>
      <c r="K52" s="41"/>
      <c r="L52" s="41"/>
      <c r="M52" s="41"/>
      <c r="N52" s="41"/>
      <c r="O52" s="41"/>
      <c r="P52" s="41"/>
      <c r="Q52" s="42"/>
      <c r="R52" s="10"/>
      <c r="S52" s="10"/>
    </row>
    <row r="53" spans="3:19" ht="13.5" thickBot="1" x14ac:dyDescent="0.25">
      <c r="C53" s="6"/>
      <c r="D53" s="8"/>
      <c r="E53" s="9"/>
      <c r="F53" s="9"/>
      <c r="G53" s="9"/>
      <c r="H53" s="9"/>
      <c r="I53" s="9"/>
      <c r="J53" s="9"/>
      <c r="K53" s="9"/>
      <c r="L53" s="9"/>
      <c r="M53" s="9"/>
      <c r="N53" s="9"/>
      <c r="O53" s="9"/>
      <c r="P53" s="9"/>
      <c r="Q53" s="9"/>
      <c r="R53" s="22"/>
      <c r="S53" s="10"/>
    </row>
    <row r="54" spans="3:19" x14ac:dyDescent="0.2">
      <c r="C54" s="6"/>
      <c r="D54" s="7"/>
      <c r="E54" s="7"/>
      <c r="F54" s="7"/>
      <c r="G54" s="7"/>
      <c r="H54" s="7"/>
      <c r="I54" s="7"/>
      <c r="J54" s="7"/>
      <c r="K54" s="7"/>
      <c r="L54" s="7"/>
      <c r="M54" s="7"/>
      <c r="N54" s="7"/>
      <c r="O54" s="7"/>
      <c r="P54" s="7"/>
      <c r="Q54" s="7"/>
      <c r="R54" s="7"/>
      <c r="S54" s="10"/>
    </row>
    <row r="55" spans="3:19" x14ac:dyDescent="0.2">
      <c r="C55" s="6"/>
      <c r="D55" s="7"/>
      <c r="E55" s="7"/>
      <c r="F55" s="7"/>
      <c r="G55" s="7"/>
      <c r="H55" s="7"/>
      <c r="I55" s="7"/>
      <c r="J55" s="7"/>
      <c r="K55" s="7"/>
      <c r="L55" s="7"/>
      <c r="M55" s="7"/>
      <c r="N55" s="7"/>
      <c r="O55" s="7"/>
      <c r="P55" s="7"/>
      <c r="Q55" s="7"/>
      <c r="R55" s="7"/>
      <c r="S55" s="10"/>
    </row>
    <row r="56" spans="3:19" ht="49.5" customHeight="1" x14ac:dyDescent="0.2">
      <c r="C56" s="6"/>
      <c r="D56" s="7"/>
      <c r="E56" s="7"/>
      <c r="F56" s="7"/>
      <c r="G56" s="7"/>
      <c r="H56" s="7"/>
      <c r="I56" s="7"/>
      <c r="J56" s="7"/>
      <c r="K56" s="7"/>
      <c r="L56" s="7"/>
      <c r="M56" s="7"/>
      <c r="N56" s="7"/>
      <c r="O56" s="7"/>
      <c r="Q56" s="7"/>
      <c r="R56" s="7"/>
      <c r="S56" s="10"/>
    </row>
    <row r="57" spans="3:19" x14ac:dyDescent="0.2">
      <c r="C57" s="6"/>
      <c r="D57" s="7"/>
      <c r="E57" s="43"/>
      <c r="F57" s="43"/>
      <c r="G57" s="43"/>
      <c r="H57" s="43"/>
      <c r="I57" s="43"/>
      <c r="J57" s="43"/>
      <c r="K57" s="43"/>
      <c r="L57" s="43"/>
      <c r="M57" s="7"/>
      <c r="N57" s="43"/>
      <c r="O57" s="43"/>
      <c r="P57" s="43"/>
      <c r="Q57" s="43"/>
      <c r="R57" s="43"/>
      <c r="S57" s="10"/>
    </row>
    <row r="58" spans="3:19" x14ac:dyDescent="0.2">
      <c r="C58" s="6"/>
      <c r="D58" s="7"/>
      <c r="E58" s="45" t="s">
        <v>26</v>
      </c>
      <c r="F58" s="45"/>
      <c r="G58" s="45"/>
      <c r="H58" s="45"/>
      <c r="I58" s="45"/>
      <c r="J58" s="45"/>
      <c r="K58" s="45"/>
      <c r="L58" s="45"/>
      <c r="M58" s="7"/>
      <c r="N58" s="45"/>
      <c r="O58" s="45"/>
      <c r="P58" s="45"/>
      <c r="Q58" s="45"/>
      <c r="R58" s="45"/>
      <c r="S58" s="10"/>
    </row>
    <row r="59" spans="3:19" ht="13.5" thickBot="1" x14ac:dyDescent="0.25">
      <c r="C59" s="8"/>
      <c r="D59" s="9"/>
      <c r="E59" s="9"/>
      <c r="F59" s="9"/>
      <c r="G59" s="9"/>
      <c r="H59" s="9"/>
      <c r="I59" s="9"/>
      <c r="J59" s="9"/>
      <c r="K59" s="9"/>
      <c r="L59" s="9"/>
      <c r="M59" s="9"/>
      <c r="N59" s="9"/>
      <c r="O59" s="9"/>
      <c r="P59" s="9"/>
      <c r="Q59" s="9"/>
      <c r="R59" s="9"/>
      <c r="S59" s="22"/>
    </row>
    <row r="61" spans="3:19" ht="25.5" customHeight="1" x14ac:dyDescent="0.2">
      <c r="C61" s="46" t="s">
        <v>29</v>
      </c>
      <c r="D61" s="46"/>
      <c r="E61" s="46"/>
      <c r="F61" s="46"/>
      <c r="G61" s="46"/>
      <c r="H61" s="46"/>
      <c r="I61" s="46"/>
      <c r="J61" s="46" t="s">
        <v>30</v>
      </c>
      <c r="K61" s="46"/>
      <c r="L61" s="46"/>
      <c r="M61" s="46"/>
      <c r="N61" s="46"/>
      <c r="O61" s="46" t="s">
        <v>31</v>
      </c>
      <c r="P61" s="46"/>
      <c r="Q61" s="46"/>
    </row>
    <row r="62" spans="3:19" ht="25.5" customHeight="1" x14ac:dyDescent="0.2">
      <c r="C62" s="53" t="s">
        <v>32</v>
      </c>
      <c r="D62" s="53"/>
      <c r="E62" s="53"/>
      <c r="F62" s="53"/>
      <c r="G62" s="53"/>
      <c r="H62" s="53"/>
      <c r="I62" s="53"/>
      <c r="J62" s="49">
        <v>42740</v>
      </c>
      <c r="K62" s="49"/>
      <c r="L62" s="49"/>
      <c r="M62" s="49"/>
      <c r="N62" s="49"/>
      <c r="O62" s="47" t="s">
        <v>33</v>
      </c>
      <c r="P62" s="47"/>
      <c r="Q62" s="47"/>
    </row>
    <row r="63" spans="3:19" ht="25.5" customHeight="1" x14ac:dyDescent="0.2">
      <c r="C63" s="53" t="s">
        <v>36</v>
      </c>
      <c r="D63" s="53"/>
      <c r="E63" s="53"/>
      <c r="F63" s="53"/>
      <c r="G63" s="53"/>
      <c r="H63" s="53"/>
      <c r="I63" s="53"/>
      <c r="J63" s="49">
        <v>44056</v>
      </c>
      <c r="K63" s="49"/>
      <c r="L63" s="49"/>
      <c r="M63" s="49"/>
      <c r="N63" s="49"/>
      <c r="O63" s="47" t="s">
        <v>49</v>
      </c>
      <c r="P63" s="47"/>
      <c r="Q63" s="47"/>
    </row>
    <row r="64" spans="3:19" x14ac:dyDescent="0.2">
      <c r="D64" s="1"/>
      <c r="E64" s="2"/>
      <c r="F64" s="2"/>
    </row>
    <row r="65" spans="3:17" ht="72.75" customHeight="1" x14ac:dyDescent="0.2">
      <c r="C65" s="48" t="s">
        <v>34</v>
      </c>
      <c r="D65" s="48"/>
      <c r="E65" s="48"/>
      <c r="F65" s="48"/>
      <c r="G65" s="48"/>
      <c r="H65" s="48"/>
      <c r="I65" s="48"/>
      <c r="J65" s="48" t="s">
        <v>37</v>
      </c>
      <c r="K65" s="48"/>
      <c r="L65" s="48"/>
      <c r="M65" s="48"/>
      <c r="N65" s="48"/>
      <c r="O65" s="48" t="s">
        <v>38</v>
      </c>
      <c r="P65" s="48"/>
      <c r="Q65" s="48"/>
    </row>
  </sheetData>
  <sheetProtection formatCells="0" formatColumns="0"/>
  <mergeCells count="44">
    <mergeCell ref="C63:I63"/>
    <mergeCell ref="J63:N63"/>
    <mergeCell ref="O63:Q63"/>
    <mergeCell ref="I22:Q22"/>
    <mergeCell ref="I1:P4"/>
    <mergeCell ref="G6:K6"/>
    <mergeCell ref="P6:R6"/>
    <mergeCell ref="H12:J12"/>
    <mergeCell ref="D18:R18"/>
    <mergeCell ref="C1:H4"/>
    <mergeCell ref="J39:M39"/>
    <mergeCell ref="I26:Q26"/>
    <mergeCell ref="D29:R29"/>
    <mergeCell ref="J30:M30"/>
    <mergeCell ref="J31:M31"/>
    <mergeCell ref="J32:M32"/>
    <mergeCell ref="J33:M33"/>
    <mergeCell ref="J34:M34"/>
    <mergeCell ref="J35:M35"/>
    <mergeCell ref="J36:M36"/>
    <mergeCell ref="J37:M37"/>
    <mergeCell ref="J38:M38"/>
    <mergeCell ref="C61:I61"/>
    <mergeCell ref="C62:I62"/>
    <mergeCell ref="C65:I65"/>
    <mergeCell ref="Q1:S1"/>
    <mergeCell ref="Q2:S2"/>
    <mergeCell ref="Q3:S3"/>
    <mergeCell ref="Q4:S4"/>
    <mergeCell ref="J40:M40"/>
    <mergeCell ref="J41:M41"/>
    <mergeCell ref="J42:M42"/>
    <mergeCell ref="J43:M43"/>
    <mergeCell ref="J44:M44"/>
    <mergeCell ref="J45:M45"/>
    <mergeCell ref="D48:R48"/>
    <mergeCell ref="E58:L58"/>
    <mergeCell ref="N58:R58"/>
    <mergeCell ref="O61:Q61"/>
    <mergeCell ref="O62:Q62"/>
    <mergeCell ref="O65:Q65"/>
    <mergeCell ref="J61:N61"/>
    <mergeCell ref="J62:N62"/>
    <mergeCell ref="J65:N65"/>
  </mergeCells>
  <pageMargins left="0.35" right="0.25" top="0.74803149606299213" bottom="0.74803149606299213" header="0.31496062992125984" footer="0.31496062992125984"/>
  <pageSetup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ltText="_x000a_">
                <anchor moveWithCells="1">
                  <from>
                    <xdr:col>7</xdr:col>
                    <xdr:colOff>161925</xdr:colOff>
                    <xdr:row>8</xdr:row>
                    <xdr:rowOff>142875</xdr:rowOff>
                  </from>
                  <to>
                    <xdr:col>7</xdr:col>
                    <xdr:colOff>400050</xdr:colOff>
                    <xdr:row>10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Solicitud CDP - Nueva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Orlando Riveros Morera</dc:creator>
  <cp:lastModifiedBy>Daniel Díaz Díaz</cp:lastModifiedBy>
  <cp:lastPrinted>2017-02-24T17:01:57Z</cp:lastPrinted>
  <dcterms:created xsi:type="dcterms:W3CDTF">2017-02-24T16:35:06Z</dcterms:created>
  <dcterms:modified xsi:type="dcterms:W3CDTF">2020-08-14T20:25:07Z</dcterms:modified>
</cp:coreProperties>
</file>