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18FA8B8E-56A7-4009-B68B-66A8B4F172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PEL " sheetId="7" r:id="rId1"/>
    <sheet name="Consolidado " sheetId="8" r:id="rId2"/>
  </sheets>
  <definedNames>
    <definedName name="_xlnm.Print_Area" localSheetId="1">'Consolidado '!$A$1:$T$42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3" i="7" l="1"/>
  <c r="A220" i="7" l="1"/>
  <c r="A207" i="7"/>
  <c r="A197" i="7"/>
  <c r="A189" i="7"/>
  <c r="A181" i="7"/>
  <c r="A173" i="7"/>
  <c r="A160" i="7"/>
  <c r="A152" i="7"/>
  <c r="A144" i="7"/>
  <c r="A140" i="7"/>
  <c r="A156" i="7" s="1"/>
  <c r="A177" i="7" s="1"/>
  <c r="A193" i="7" s="1"/>
  <c r="A216" i="7" s="1"/>
  <c r="A136" i="7"/>
  <c r="A128" i="7"/>
  <c r="A124" i="7"/>
  <c r="A120" i="7"/>
  <c r="A107" i="7"/>
  <c r="A99" i="7"/>
  <c r="A91" i="7"/>
  <c r="A87" i="7"/>
  <c r="A81" i="7"/>
  <c r="A73" i="7"/>
  <c r="A69" i="7"/>
  <c r="A65" i="7"/>
  <c r="R65" i="7" l="1"/>
  <c r="R20" i="7" l="1"/>
  <c r="R216" i="7" l="1"/>
  <c r="H20" i="8" l="1"/>
  <c r="R207" i="7"/>
  <c r="C20" i="8" s="1"/>
  <c r="R193" i="7"/>
  <c r="H19" i="8" s="1"/>
  <c r="R189" i="7"/>
  <c r="C19" i="8" s="1"/>
  <c r="R177" i="7"/>
  <c r="H18" i="8" s="1"/>
  <c r="R173" i="7"/>
  <c r="C18" i="8" s="1"/>
  <c r="R156" i="7"/>
  <c r="R152" i="7"/>
  <c r="C17" i="8" s="1"/>
  <c r="R140" i="7"/>
  <c r="H16" i="8" s="1"/>
  <c r="R136" i="7"/>
  <c r="C16" i="8" s="1"/>
  <c r="R124" i="7"/>
  <c r="H15" i="8" s="1"/>
  <c r="R120" i="7"/>
  <c r="C15" i="8" s="1"/>
  <c r="R103" i="7"/>
  <c r="H14" i="8" s="1"/>
  <c r="R99" i="7"/>
  <c r="C14" i="8" s="1"/>
  <c r="R81" i="7"/>
  <c r="C13" i="8" s="1"/>
  <c r="R87" i="7"/>
  <c r="R73" i="7"/>
  <c r="M12" i="8" s="1"/>
  <c r="R69" i="7"/>
  <c r="H12" i="8" s="1"/>
  <c r="E18" i="8" l="1"/>
  <c r="E20" i="8"/>
  <c r="E19" i="8"/>
  <c r="R167" i="7"/>
  <c r="R114" i="7"/>
  <c r="R227" i="7"/>
  <c r="H13" i="8"/>
  <c r="J17" i="8" s="1"/>
  <c r="H17" i="8"/>
  <c r="J19" i="8" s="1"/>
  <c r="R226" i="7"/>
  <c r="R166" i="7"/>
  <c r="R56" i="7"/>
  <c r="R11" i="8" s="1"/>
  <c r="R52" i="7"/>
  <c r="M11" i="8" s="1"/>
  <c r="R48" i="7"/>
  <c r="H11" i="8" s="1"/>
  <c r="J16" i="8" s="1"/>
  <c r="R44" i="7"/>
  <c r="C11" i="8" s="1"/>
  <c r="R40" i="7"/>
  <c r="R10" i="8" s="1"/>
  <c r="R36" i="7"/>
  <c r="M10" i="8" s="1"/>
  <c r="R32" i="7"/>
  <c r="H10" i="8" s="1"/>
  <c r="J15" i="8" s="1"/>
  <c r="R28" i="7"/>
  <c r="C10" i="8" s="1"/>
  <c r="R24" i="7"/>
  <c r="R9" i="8" s="1"/>
  <c r="M9" i="8"/>
  <c r="J18" i="8" l="1"/>
  <c r="J20" i="8"/>
  <c r="R60" i="7"/>
  <c r="R61" i="7"/>
  <c r="N12" i="8" l="1"/>
  <c r="N10" i="8"/>
  <c r="N11" i="8"/>
  <c r="R224" i="7"/>
  <c r="R20" i="8" s="1"/>
  <c r="R220" i="7"/>
  <c r="R201" i="7"/>
  <c r="R19" i="8" s="1"/>
  <c r="R197" i="7"/>
  <c r="M19" i="8" s="1"/>
  <c r="R185" i="7"/>
  <c r="R18" i="8" s="1"/>
  <c r="R181" i="7"/>
  <c r="M18" i="8" s="1"/>
  <c r="R164" i="7"/>
  <c r="R160" i="7"/>
  <c r="R148" i="7"/>
  <c r="R16" i="8" s="1"/>
  <c r="R144" i="7"/>
  <c r="M16" i="8" s="1"/>
  <c r="R132" i="7"/>
  <c r="R15" i="8" s="1"/>
  <c r="R128" i="7"/>
  <c r="M15" i="8" s="1"/>
  <c r="R111" i="7"/>
  <c r="R107" i="7"/>
  <c r="R95" i="7"/>
  <c r="R13" i="8" s="1"/>
  <c r="R91" i="7"/>
  <c r="M13" i="8" s="1"/>
  <c r="R77" i="7"/>
  <c r="R12" i="8" s="1"/>
  <c r="R16" i="7"/>
  <c r="H9" i="8" s="1"/>
  <c r="J14" i="8" s="1"/>
  <c r="R12" i="7"/>
  <c r="N13" i="8" l="1"/>
  <c r="I13" i="8"/>
  <c r="R14" i="8"/>
  <c r="R116" i="7"/>
  <c r="M17" i="8"/>
  <c r="R168" i="7"/>
  <c r="I10" i="8"/>
  <c r="I16" i="8"/>
  <c r="I14" i="8"/>
  <c r="I20" i="8"/>
  <c r="I19" i="8"/>
  <c r="I11" i="8"/>
  <c r="I15" i="8"/>
  <c r="I18" i="8"/>
  <c r="I17" i="8"/>
  <c r="I12" i="8"/>
  <c r="R169" i="7"/>
  <c r="R17" i="8"/>
  <c r="T20" i="8" s="1"/>
  <c r="M14" i="8"/>
  <c r="R115" i="7"/>
  <c r="R228" i="7"/>
  <c r="M20" i="8"/>
  <c r="C12" i="8"/>
  <c r="R113" i="7"/>
  <c r="C9" i="8"/>
  <c r="R58" i="7"/>
  <c r="S10" i="8"/>
  <c r="R59" i="7"/>
  <c r="S12" i="8"/>
  <c r="E17" i="8" l="1"/>
  <c r="D18" i="8"/>
  <c r="E16" i="8"/>
  <c r="E14" i="8"/>
  <c r="E15" i="8"/>
  <c r="O18" i="8"/>
  <c r="O14" i="8"/>
  <c r="D10" i="8"/>
  <c r="N16" i="8"/>
  <c r="N19" i="8"/>
  <c r="O20" i="8"/>
  <c r="N17" i="8"/>
  <c r="O15" i="8"/>
  <c r="O19" i="8"/>
  <c r="O16" i="8"/>
  <c r="N20" i="8"/>
  <c r="N15" i="8"/>
  <c r="N18" i="8"/>
  <c r="N14" i="8"/>
  <c r="O17" i="8"/>
  <c r="D14" i="8"/>
  <c r="D11" i="8"/>
  <c r="S14" i="8"/>
  <c r="S11" i="8"/>
  <c r="S13" i="8"/>
  <c r="T14" i="8"/>
  <c r="D12" i="8"/>
  <c r="R229" i="7"/>
  <c r="S17" i="8"/>
  <c r="S16" i="8"/>
  <c r="T19" i="8"/>
  <c r="S15" i="8"/>
  <c r="T16" i="8"/>
  <c r="T17" i="8"/>
  <c r="S18" i="8"/>
  <c r="S20" i="8"/>
  <c r="T15" i="8"/>
  <c r="T18" i="8"/>
  <c r="S19" i="8"/>
  <c r="D19" i="8"/>
  <c r="D20" i="8"/>
  <c r="D16" i="8"/>
  <c r="D13" i="8"/>
  <c r="D15" i="8"/>
  <c r="D1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Arenas Vera</author>
  </authors>
  <commentList>
    <comment ref="T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Descripción del nombre de la empresa. Cantidad /relacionar la hoja de salida.</t>
        </r>
      </text>
    </comment>
    <comment ref="V7" authorId="0" shapeId="0" xr:uid="{00000000-0006-0000-0000-000002000000}">
      <text>
        <r>
          <rPr>
            <sz val="9"/>
            <color indexed="81"/>
            <rFont val="Tahoma"/>
            <family val="2"/>
          </rPr>
          <t>Descripción de donde y como se hace le almacenamiento. (t, nombre, y contenedor.</t>
        </r>
      </text>
    </comment>
    <comment ref="J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corrosivo</t>
        </r>
      </text>
    </comment>
    <comment ref="K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Reactivo</t>
        </r>
      </text>
    </comment>
    <comment ref="L8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Explosivo</t>
        </r>
      </text>
    </comment>
    <comment ref="M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Inflamable</t>
        </r>
      </text>
    </comment>
    <comment ref="N8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
Infeccioso</t>
        </r>
      </text>
    </comment>
    <comment ref="O8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Radiactivo</t>
        </r>
      </text>
    </comment>
    <comment ref="P8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
Tóxico</t>
        </r>
      </text>
    </comment>
  </commentList>
</comments>
</file>

<file path=xl/sharedStrings.xml><?xml version="1.0" encoding="utf-8"?>
<sst xmlns="http://schemas.openxmlformats.org/spreadsheetml/2006/main" count="319" uniqueCount="144">
  <si>
    <t>Elaboró:</t>
  </si>
  <si>
    <t>Generador
(procedimiento que da origen al RESPEL).</t>
  </si>
  <si>
    <t>ESTADO FÍSICO
(Marque con una X)</t>
  </si>
  <si>
    <t>SOL</t>
  </si>
  <si>
    <t>LIQ</t>
  </si>
  <si>
    <t>GAS</t>
  </si>
  <si>
    <t>SEM</t>
  </si>
  <si>
    <t>CARACTERISTICAS DE PELIGROSIDAD
(Marque con una X)</t>
  </si>
  <si>
    <t>CORR</t>
  </si>
  <si>
    <t>REAC</t>
  </si>
  <si>
    <t>EXPL</t>
  </si>
  <si>
    <t>INFL</t>
  </si>
  <si>
    <t>INFE</t>
  </si>
  <si>
    <t>TÓXI</t>
  </si>
  <si>
    <t>CLASIFICACIÓN DECRETO 4741 2005</t>
  </si>
  <si>
    <t>RESPEL</t>
  </si>
  <si>
    <t>CUANTIFICACIÓN</t>
  </si>
  <si>
    <t>PROCEDIMIENTOS EXTERNOS</t>
  </si>
  <si>
    <t>RESPONSABLE DEL REGISTRO</t>
  </si>
  <si>
    <t>5. Aceites usados.</t>
  </si>
  <si>
    <t>6. Filtros de aceite</t>
  </si>
  <si>
    <t>9. R. Esp. Llantas usadas</t>
  </si>
  <si>
    <t>10. RAEEs</t>
  </si>
  <si>
    <t>11. Otro</t>
  </si>
  <si>
    <t>RADI</t>
  </si>
  <si>
    <t>TRANSPORTE</t>
  </si>
  <si>
    <t>Descripción</t>
  </si>
  <si>
    <t>Nombre/Tipo
RESPEL</t>
  </si>
  <si>
    <t>3. Pilas AA, AAA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</si>
  <si>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</si>
  <si>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</si>
  <si>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</si>
  <si>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</si>
  <si>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</si>
  <si>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</si>
  <si>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</si>
  <si>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</si>
  <si>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</si>
  <si>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</si>
  <si>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</si>
  <si>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</si>
  <si>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</si>
  <si>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SEDE</t>
  </si>
  <si>
    <t>MEDIA MOVIL</t>
  </si>
  <si>
    <t>PILAS</t>
  </si>
  <si>
    <t>GESTOR EXTERNO</t>
  </si>
  <si>
    <t>LICENCIA AMBIENTAL No.</t>
  </si>
  <si>
    <t>TIPO DE RESIDUO</t>
  </si>
  <si>
    <t>TIPO DE TRATAMIENTO Y/O DISP. FINAL</t>
  </si>
  <si>
    <t xml:space="preserve">2. Bombillas LED 2*32 </t>
  </si>
  <si>
    <t>Y31</t>
  </si>
  <si>
    <t>Cl Dec</t>
  </si>
  <si>
    <t>Y12</t>
  </si>
  <si>
    <t>A1</t>
  </si>
  <si>
    <t>Y24</t>
  </si>
  <si>
    <t>Y9</t>
  </si>
  <si>
    <t>NA</t>
  </si>
  <si>
    <t xml:space="preserve"> Plomo, compuestos de plomo</t>
  </si>
  <si>
    <t>Desechos metálicos o que contengan metales</t>
  </si>
  <si>
    <t>Desechos resultantes de la producción, preparación y utilización de tintas, colorantes, pigmentos, pinturas, lacas o barnices</t>
  </si>
  <si>
    <t>Mezclas y emulsiones de desechos de aceite y agua o de hidrocarburos y agua.</t>
  </si>
  <si>
    <t>Cant. 
Kg</t>
  </si>
  <si>
    <t>Cant.
Kg</t>
  </si>
  <si>
    <t>Fecha de salida</t>
  </si>
  <si>
    <t>PROMEDIO ARITMÉTICO</t>
  </si>
  <si>
    <t>TIPO</t>
  </si>
  <si>
    <t xml:space="preserve">CLASIFICACION </t>
  </si>
  <si>
    <t>ACEITE USADO</t>
  </si>
  <si>
    <t>A3020</t>
  </si>
  <si>
    <t>BATERÍAS DE PLOMO</t>
  </si>
  <si>
    <r>
      <t>Y31</t>
    </r>
    <r>
      <rPr>
        <sz val="13.5"/>
        <color indexed="8"/>
        <rFont val="Arial"/>
        <family val="2"/>
      </rPr>
      <t xml:space="preserve"> - </t>
    </r>
    <r>
      <rPr>
        <sz val="11"/>
        <color indexed="8"/>
        <rFont val="Arial"/>
        <family val="2"/>
      </rPr>
      <t>A1160</t>
    </r>
    <r>
      <rPr>
        <sz val="8"/>
        <color indexed="8"/>
        <rFont val="Arial"/>
        <family val="2"/>
      </rPr>
      <t> </t>
    </r>
  </si>
  <si>
    <t>TÓXICO</t>
  </si>
  <si>
    <t>COMPUTADORES Y PERIFÉRICOS-RAEE</t>
  </si>
  <si>
    <t>A1180</t>
  </si>
  <si>
    <t>TOXICO</t>
  </si>
  <si>
    <t>ENVASES CON SUSTANCIAS QUIMICAS</t>
  </si>
  <si>
    <t>A4130</t>
  </si>
  <si>
    <t>ENVASES DE PRODUCTOS DE ASEO  </t>
  </si>
  <si>
    <t xml:space="preserve">Y29 - A1030 </t>
  </si>
  <si>
    <t>SOLIDOS, INFLAMABLES, DETERGENTES</t>
  </si>
  <si>
    <t xml:space="preserve">FILTROS DE ACEITE </t>
  </si>
  <si>
    <t xml:space="preserve">JERINAGAS </t>
  </si>
  <si>
    <t>LLANTAS USADAS</t>
  </si>
  <si>
    <t>LUMINARIAS</t>
  </si>
  <si>
    <r>
      <t>Y29 - A1030</t>
    </r>
    <r>
      <rPr>
        <sz val="8"/>
        <color indexed="8"/>
        <rFont val="Arial"/>
        <family val="2"/>
      </rPr>
      <t> </t>
    </r>
  </si>
  <si>
    <t>PIEZAS MECANICAS VEHICULOS</t>
  </si>
  <si>
    <r>
      <t>Y23</t>
    </r>
    <r>
      <rPr>
        <sz val="8"/>
        <color indexed="8"/>
        <rFont val="Arial"/>
        <family val="2"/>
      </rPr>
      <t> </t>
    </r>
  </si>
  <si>
    <t>TÓNER Y CARTUCHOS</t>
  </si>
  <si>
    <t>Y12 - A4070</t>
  </si>
  <si>
    <t>TUBOS DE NEON</t>
  </si>
  <si>
    <t>A2010</t>
  </si>
  <si>
    <t xml:space="preserve">Revisó: </t>
  </si>
  <si>
    <t xml:space="preserve">Aprobó: </t>
  </si>
  <si>
    <t>1. Tóner de impresora / fotocopiadora</t>
  </si>
  <si>
    <t>4. Baterías usadas de plomo-ácido</t>
  </si>
  <si>
    <t>7. Estopas impregnadas de aceite</t>
  </si>
  <si>
    <t>8. Envases de productos de aseo</t>
  </si>
  <si>
    <t>Plomo    Arsénico</t>
  </si>
  <si>
    <t>Fecha de generación
Mes</t>
  </si>
  <si>
    <t>Enero</t>
  </si>
  <si>
    <t xml:space="preserve"> </t>
  </si>
  <si>
    <t>Febrero</t>
  </si>
  <si>
    <t>Marzo</t>
  </si>
  <si>
    <t xml:space="preserve">SUMATORIA DE GENERACIÓN DE RESIDUOS </t>
  </si>
  <si>
    <t xml:space="preserve">ABRIL </t>
  </si>
  <si>
    <t xml:space="preserve">MAYO </t>
  </si>
  <si>
    <t>JUNIO</t>
  </si>
  <si>
    <t xml:space="preserve">JULIO </t>
  </si>
  <si>
    <t xml:space="preserve">AGOSTO </t>
  </si>
  <si>
    <t>SEPTIEMBRE</t>
  </si>
  <si>
    <t>OCTUBRE</t>
  </si>
  <si>
    <t xml:space="preserve">NOVIEMBRE </t>
  </si>
  <si>
    <t xml:space="preserve">DICIEMBRE </t>
  </si>
  <si>
    <t xml:space="preserve">Sede Principal </t>
  </si>
  <si>
    <t>MEDIA MÓVIL</t>
  </si>
  <si>
    <r>
      <rPr>
        <b/>
        <sz val="14"/>
        <rFont val="Arial"/>
        <family val="2"/>
      </rPr>
      <t>CÁLCULO - MEDIA MÓVIL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Dec. 4741 de 2005 DECRETO 1076 DE 2015 Libro 2 parte 2 Título 6 Capítulo 1 Sección 1</t>
    </r>
  </si>
  <si>
    <t>ELABORÓ</t>
  </si>
  <si>
    <t>VALIDÓ</t>
  </si>
  <si>
    <t>APROBÓ</t>
  </si>
  <si>
    <t xml:space="preserve">
Ana Milena Alvarez 
Contratista</t>
  </si>
  <si>
    <t>X</t>
  </si>
  <si>
    <t>Sede Laboratorio</t>
  </si>
  <si>
    <t>Sede Operativas</t>
  </si>
  <si>
    <t>Aeropuertos</t>
  </si>
  <si>
    <t>VIGENCIA 2021</t>
  </si>
  <si>
    <t>Sedes Operativas</t>
  </si>
  <si>
    <t xml:space="preserve"> I TRIMESTRE BODEGA PRINCIPAL </t>
  </si>
  <si>
    <t xml:space="preserve"> I TRIMESTRE SEDE LABORATORIO</t>
  </si>
  <si>
    <t xml:space="preserve"> I TRIMESTRE SEDES OPERATIVAS</t>
  </si>
  <si>
    <t xml:space="preserve">II TRIMESTRE SEDE PRINCIPAL </t>
  </si>
  <si>
    <t xml:space="preserve"> II TRIMESTRE SEDE Laboratorio</t>
  </si>
  <si>
    <t>II TRIMESTRE OPERATIVAS</t>
  </si>
  <si>
    <t xml:space="preserve">III TRIMESTRE SEDE PRINCIPAL </t>
  </si>
  <si>
    <t>III TRIMESTRE SEDE LABORATORIO</t>
  </si>
  <si>
    <t>III TRIMESTRE OPERATIVAS</t>
  </si>
  <si>
    <t xml:space="preserve">IV TRIMESTRE SEDE PRINCIPAL </t>
  </si>
  <si>
    <t>IV TRIMESTRE SEDE LABORATORIO</t>
  </si>
  <si>
    <t>IV TRIMESTRE OPERATIVAS</t>
  </si>
  <si>
    <r>
      <rPr>
        <b/>
        <sz val="11"/>
        <color theme="1"/>
        <rFont val="Arial Narrow"/>
        <family val="2"/>
      </rPr>
      <t>CÓDIGO</t>
    </r>
    <r>
      <rPr>
        <sz val="11"/>
        <color theme="1"/>
        <rFont val="Arial Narrow"/>
        <family val="2"/>
      </rPr>
      <t>: E-SGI-A-F004</t>
    </r>
  </si>
  <si>
    <r>
      <rPr>
        <b/>
        <sz val="11"/>
        <color theme="1"/>
        <rFont val="Arial Narrow"/>
        <family val="2"/>
      </rPr>
      <t>VERSIÓN</t>
    </r>
    <r>
      <rPr>
        <sz val="11"/>
        <color indexed="8"/>
        <rFont val="Arial Narrow"/>
        <family val="2"/>
      </rPr>
      <t>: 002</t>
    </r>
  </si>
  <si>
    <t>FORMATO CUANTIFICACIÓN DE LOS RESPEL GENERADOS-CALCULO MEDIA MOVIL</t>
  </si>
  <si>
    <r>
      <rPr>
        <b/>
        <sz val="11"/>
        <color theme="1"/>
        <rFont val="Arial Narrow"/>
        <family val="2"/>
      </rPr>
      <t>VERSIÓN</t>
    </r>
    <r>
      <rPr>
        <sz val="11"/>
        <color indexed="8"/>
        <rFont val="Arial Narrow"/>
        <family val="2"/>
      </rPr>
      <t>: 02</t>
    </r>
  </si>
  <si>
    <r>
      <rPr>
        <b/>
        <sz val="11"/>
        <color theme="1"/>
        <rFont val="Arial Narrow"/>
        <family val="2"/>
      </rPr>
      <t>FECHA</t>
    </r>
    <r>
      <rPr>
        <sz val="11"/>
        <color theme="1"/>
        <rFont val="Arial Narrow"/>
        <family val="2"/>
      </rPr>
      <t>: 17/11/2020</t>
    </r>
  </si>
  <si>
    <r>
      <rPr>
        <b/>
        <sz val="11"/>
        <color theme="1"/>
        <rFont val="Arial Narrow"/>
        <family val="2"/>
      </rPr>
      <t xml:space="preserve">FECHA: </t>
    </r>
    <r>
      <rPr>
        <sz val="11"/>
        <color theme="1"/>
        <rFont val="Arial Narrow"/>
        <family val="2"/>
      </rPr>
      <t>FECHA: 17/11/2020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</si>
</sst>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haroni"/>
    </font>
    <font>
      <sz val="13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3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64" fontId="7" fillId="2" borderId="4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/>
    </xf>
    <xf numFmtId="2" fontId="7" fillId="10" borderId="3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7" fillId="10" borderId="36" xfId="0" applyNumberFormat="1" applyFont="1" applyFill="1" applyBorder="1" applyAlignment="1">
      <alignment horizontal="center" vertical="center"/>
    </xf>
    <xf numFmtId="164" fontId="7" fillId="10" borderId="37" xfId="0" applyNumberFormat="1" applyFont="1" applyFill="1" applyBorder="1" applyAlignment="1">
      <alignment horizontal="center" vertical="center"/>
    </xf>
    <xf numFmtId="164" fontId="7" fillId="10" borderId="3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7" fillId="9" borderId="41" xfId="0" applyNumberFormat="1" applyFont="1" applyFill="1" applyBorder="1" applyAlignment="1">
      <alignment horizontal="center" vertical="center"/>
    </xf>
    <xf numFmtId="164" fontId="7" fillId="9" borderId="39" xfId="0" applyNumberFormat="1" applyFont="1" applyFill="1" applyBorder="1" applyAlignment="1">
      <alignment horizontal="center" vertical="center"/>
    </xf>
    <xf numFmtId="164" fontId="7" fillId="9" borderId="4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left" vertical="center"/>
    </xf>
    <xf numFmtId="0" fontId="28" fillId="2" borderId="51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/>
    </xf>
    <xf numFmtId="0" fontId="28" fillId="2" borderId="52" xfId="0" applyFont="1" applyFill="1" applyBorder="1" applyAlignment="1">
      <alignment horizontal="left" vertical="center"/>
    </xf>
    <xf numFmtId="0" fontId="28" fillId="2" borderId="44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164" fontId="7" fillId="2" borderId="47" xfId="0" applyNumberFormat="1" applyFont="1" applyFill="1" applyBorder="1" applyAlignment="1">
      <alignment horizontal="center" vertical="center"/>
    </xf>
    <xf numFmtId="164" fontId="7" fillId="2" borderId="4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8" borderId="3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left" vertical="center"/>
    </xf>
    <xf numFmtId="0" fontId="28" fillId="2" borderId="24" xfId="0" applyFont="1" applyFill="1" applyBorder="1" applyAlignment="1">
      <alignment horizontal="left" vertical="center"/>
    </xf>
    <xf numFmtId="0" fontId="28" fillId="2" borderId="25" xfId="0" applyFont="1" applyFill="1" applyBorder="1" applyAlignment="1">
      <alignment horizontal="left" vertical="center"/>
    </xf>
    <xf numFmtId="0" fontId="28" fillId="2" borderId="28" xfId="0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left" vertical="center"/>
    </xf>
    <xf numFmtId="0" fontId="28" fillId="2" borderId="30" xfId="0" applyFont="1" applyFill="1" applyBorder="1" applyAlignment="1">
      <alignment horizontal="left" vertical="center"/>
    </xf>
    <xf numFmtId="0" fontId="28" fillId="2" borderId="31" xfId="0" applyFont="1" applyFill="1" applyBorder="1" applyAlignment="1">
      <alignment horizontal="left" vertical="center"/>
    </xf>
    <xf numFmtId="0" fontId="28" fillId="2" borderId="32" xfId="0" applyFont="1" applyFill="1" applyBorder="1" applyAlignment="1">
      <alignment horizontal="left" vertical="center"/>
    </xf>
    <xf numFmtId="0" fontId="28" fillId="2" borderId="33" xfId="0" applyFont="1" applyFill="1" applyBorder="1" applyAlignment="1">
      <alignment horizontal="left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n-US"/>
              <a:t>MEDIA MÓVIL PRINCIPAL</a:t>
            </a:r>
          </a:p>
        </c:rich>
      </c:tx>
      <c:layout>
        <c:manualLayout>
          <c:xMode val="edge"/>
          <c:yMode val="edge"/>
          <c:x val="0.26973401520686202"/>
          <c:y val="5.74522581229070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 MÓVIL SEDE A</c:v>
          </c:tx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1EC2-4FBC-8D56-A26F8F5320E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1EC2-4FBC-8D56-A26F8F5320E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1EC2-4FBC-8D56-A26F8F5320EB}"/>
              </c:ext>
            </c:extLst>
          </c:dPt>
          <c:val>
            <c:numRef>
              <c:f>'Consolidado '!$E$14:$E$20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C2-4FBC-8D56-A26F8F53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116720"/>
        <c:axId val="495117896"/>
      </c:barChart>
      <c:catAx>
        <c:axId val="49511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95117896"/>
        <c:crosses val="autoZero"/>
        <c:auto val="1"/>
        <c:lblAlgn val="ctr"/>
        <c:lblOffset val="100"/>
        <c:noMultiLvlLbl val="0"/>
      </c:catAx>
      <c:valAx>
        <c:axId val="495117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95116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s-CO"/>
              <a:t>MEDIA MÓVIL AEROPUERTOS</a:t>
            </a:r>
          </a:p>
        </c:rich>
      </c:tx>
      <c:layout>
        <c:manualLayout>
          <c:xMode val="edge"/>
          <c:yMode val="edge"/>
          <c:x val="0.26973397856517933"/>
          <c:y val="5.74522581229070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A22-4CFD-ABCF-50EC6F98A19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0A22-4CFD-ABCF-50EC6F98A19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0A22-4CFD-ABCF-50EC6F98A196}"/>
              </c:ext>
            </c:extLst>
          </c:dPt>
          <c:val>
            <c:numRef>
              <c:f>'Consolidado '!$T$14:$T$20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2-4CFD-ABCF-50EC6F98A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119072"/>
        <c:axId val="495119464"/>
      </c:barChart>
      <c:catAx>
        <c:axId val="4951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95119464"/>
        <c:crosses val="autoZero"/>
        <c:auto val="1"/>
        <c:lblAlgn val="ctr"/>
        <c:lblOffset val="100"/>
        <c:noMultiLvlLbl val="0"/>
      </c:catAx>
      <c:valAx>
        <c:axId val="495119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95119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n-US" sz="1200"/>
              <a:t>MEDIA MÓVIL SEDE LABORATORIO </a:t>
            </a:r>
          </a:p>
        </c:rich>
      </c:tx>
      <c:layout>
        <c:manualLayout>
          <c:xMode val="edge"/>
          <c:yMode val="edge"/>
          <c:x val="0.16247324814405043"/>
          <c:y val="5.17051316861254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1EC2-4FBC-8D56-A26F8F5320E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1EC2-4FBC-8D56-A26F8F5320E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1EC2-4FBC-8D56-A26F8F5320EB}"/>
              </c:ext>
            </c:extLst>
          </c:dPt>
          <c:val>
            <c:numRef>
              <c:f>'Consolidado '!$J$14:$J$20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C2-4FBC-8D56-A26F8F53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86568"/>
        <c:axId val="342385784"/>
      </c:barChart>
      <c:catAx>
        <c:axId val="34238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2385784"/>
        <c:crosses val="autoZero"/>
        <c:auto val="1"/>
        <c:lblAlgn val="ctr"/>
        <c:lblOffset val="100"/>
        <c:noMultiLvlLbl val="0"/>
      </c:catAx>
      <c:valAx>
        <c:axId val="342385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2386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n-US"/>
              <a:t>MEDIA MÓVIL OPERATIVAS</a:t>
            </a:r>
          </a:p>
        </c:rich>
      </c:tx>
      <c:layout>
        <c:manualLayout>
          <c:xMode val="edge"/>
          <c:yMode val="edge"/>
          <c:x val="0.26973401520686202"/>
          <c:y val="5.74522581229070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1EC2-4FBC-8D56-A26F8F5320E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1EC2-4FBC-8D56-A26F8F5320E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1EC2-4FBC-8D56-A26F8F5320EB}"/>
              </c:ext>
            </c:extLst>
          </c:dPt>
          <c:val>
            <c:numRef>
              <c:f>'Consolidado '!$J$14:$J$20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C2-4FBC-8D56-A26F8F53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405248"/>
        <c:axId val="489402504"/>
      </c:barChart>
      <c:catAx>
        <c:axId val="4894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9402504"/>
        <c:crosses val="autoZero"/>
        <c:auto val="1"/>
        <c:lblAlgn val="ctr"/>
        <c:lblOffset val="100"/>
        <c:noMultiLvlLbl val="0"/>
      </c:catAx>
      <c:valAx>
        <c:axId val="489402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9405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780144</xdr:colOff>
      <xdr:row>0</xdr:row>
      <xdr:rowOff>81643</xdr:rowOff>
    </xdr:from>
    <xdr:to>
      <xdr:col>1</xdr:col>
      <xdr:colOff>938894</xdr:colOff>
      <xdr:row>2</xdr:row>
      <xdr:rowOff>401723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EBB71DAE-0FAC-47A8-8AC9-51F845FEC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144" y="81643"/>
          <a:ext cx="2254250" cy="1218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</xdr:colOff>
      <xdr:row>21</xdr:row>
      <xdr:rowOff>43960</xdr:rowOff>
    </xdr:from>
    <xdr:to>
      <xdr:col>4</xdr:col>
      <xdr:colOff>886557</xdr:colOff>
      <xdr:row>34</xdr:row>
      <xdr:rowOff>145805</xdr:rowOff>
    </xdr:to>
    <xdr:graphicFrame macro="">
      <xdr:nvGraphicFramePr>
        <xdr:cNvPr id="17569" name="3 Gráfico">
          <a:extLst>
            <a:ext uri="{FF2B5EF4-FFF2-40B4-BE49-F238E27FC236}">
              <a16:creationId xmlns:a16="http://schemas.microsoft.com/office/drawing/2014/main" id="{00000000-0008-0000-0100-0000A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21</xdr:row>
      <xdr:rowOff>11906</xdr:rowOff>
    </xdr:from>
    <xdr:to>
      <xdr:col>20</xdr:col>
      <xdr:colOff>0</xdr:colOff>
      <xdr:row>34</xdr:row>
      <xdr:rowOff>119063</xdr:rowOff>
    </xdr:to>
    <xdr:graphicFrame macro="">
      <xdr:nvGraphicFramePr>
        <xdr:cNvPr id="17570" name="4 Gráfico">
          <a:extLst>
            <a:ext uri="{FF2B5EF4-FFF2-40B4-BE49-F238E27FC236}">
              <a16:creationId xmlns:a16="http://schemas.microsoft.com/office/drawing/2014/main" id="{00000000-0008-0000-0100-0000A2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7329</xdr:colOff>
      <xdr:row>21</xdr:row>
      <xdr:rowOff>36634</xdr:rowOff>
    </xdr:from>
    <xdr:to>
      <xdr:col>10</xdr:col>
      <xdr:colOff>29308</xdr:colOff>
      <xdr:row>34</xdr:row>
      <xdr:rowOff>150934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58614</xdr:colOff>
      <xdr:row>21</xdr:row>
      <xdr:rowOff>36635</xdr:rowOff>
    </xdr:from>
    <xdr:to>
      <xdr:col>14</xdr:col>
      <xdr:colOff>989134</xdr:colOff>
      <xdr:row>34</xdr:row>
      <xdr:rowOff>150935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105834</xdr:colOff>
      <xdr:row>0</xdr:row>
      <xdr:rowOff>116418</xdr:rowOff>
    </xdr:from>
    <xdr:to>
      <xdr:col>2</xdr:col>
      <xdr:colOff>570442</xdr:colOff>
      <xdr:row>2</xdr:row>
      <xdr:rowOff>200026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669CD815-6F54-4AA8-8F7A-BBEC51DA6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834" y="116418"/>
          <a:ext cx="12477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74"/>
  <sheetViews>
    <sheetView tabSelected="1" view="pageBreakPreview" zoomScale="70" zoomScaleNormal="100" zoomScaleSheetLayoutView="70" workbookViewId="0">
      <selection activeCell="D1" sqref="D1:T3"/>
    </sheetView>
  </sheetViews>
  <sheetFormatPr baseColWidth="10" defaultColWidth="11.42578125" defaultRowHeight="15" x14ac:dyDescent="0.2"/>
  <cols>
    <col min="1" max="1" width="31.42578125" style="23" customWidth="1"/>
    <col min="2" max="2" width="25.7109375" style="22" customWidth="1"/>
    <col min="3" max="3" width="11.42578125" style="22"/>
    <col min="4" max="4" width="38.7109375" style="22" customWidth="1"/>
    <col min="5" max="5" width="36.7109375" style="22" bestFit="1" customWidth="1"/>
    <col min="6" max="12" width="11.140625" style="22" customWidth="1"/>
    <col min="13" max="14" width="9.28515625" style="22" customWidth="1"/>
    <col min="15" max="15" width="11.28515625" style="22" customWidth="1"/>
    <col min="16" max="16" width="9.28515625" style="22" customWidth="1"/>
    <col min="17" max="17" width="30" style="22" customWidth="1"/>
    <col min="18" max="18" width="24.42578125" style="22" bestFit="1" customWidth="1"/>
    <col min="19" max="19" width="20.7109375" style="22" customWidth="1"/>
    <col min="20" max="21" width="38.5703125" style="22" customWidth="1"/>
    <col min="22" max="22" width="23.140625" style="22" customWidth="1"/>
    <col min="23" max="23" width="24.42578125" style="22" customWidth="1"/>
    <col min="24" max="24" width="21.140625" style="22" customWidth="1"/>
    <col min="25" max="108" width="11.42578125" style="18"/>
    <col min="109" max="16384" width="11.42578125" style="22"/>
  </cols>
  <sheetData>
    <row r="1" spans="1:24" ht="39.75" customHeight="1" thickBot="1" x14ac:dyDescent="0.25">
      <c r="A1" s="128"/>
      <c r="B1" s="129"/>
      <c r="C1" s="129"/>
      <c r="D1" s="216" t="s">
        <v>140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  <c r="U1" s="219" t="s">
        <v>138</v>
      </c>
      <c r="V1" s="220"/>
      <c r="W1" s="220"/>
      <c r="X1" s="221"/>
    </row>
    <row r="2" spans="1:24" ht="31.5" customHeight="1" thickBot="1" x14ac:dyDescent="0.25">
      <c r="A2" s="130"/>
      <c r="B2" s="131"/>
      <c r="C2" s="131"/>
      <c r="D2" s="217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213"/>
      <c r="U2" s="225" t="s">
        <v>141</v>
      </c>
      <c r="V2" s="226"/>
      <c r="W2" s="226"/>
      <c r="X2" s="227"/>
    </row>
    <row r="3" spans="1:24" ht="35.25" customHeight="1" thickBot="1" x14ac:dyDescent="0.25">
      <c r="A3" s="132"/>
      <c r="B3" s="133"/>
      <c r="C3" s="133"/>
      <c r="D3" s="218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5"/>
      <c r="U3" s="222" t="s">
        <v>143</v>
      </c>
      <c r="V3" s="223"/>
      <c r="W3" s="223"/>
      <c r="X3" s="224"/>
    </row>
    <row r="4" spans="1:24" s="18" customFormat="1" ht="23.2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s="18" customFormat="1" ht="43.5" customHeight="1" x14ac:dyDescent="0.2">
      <c r="A5" s="139"/>
      <c r="B5" s="139"/>
      <c r="C5" s="139"/>
      <c r="D5" s="110" t="s">
        <v>124</v>
      </c>
      <c r="E5" s="110"/>
      <c r="F5" s="139" t="s">
        <v>18</v>
      </c>
      <c r="G5" s="139"/>
      <c r="H5" s="139"/>
      <c r="I5" s="139"/>
      <c r="J5" s="139"/>
      <c r="K5" s="139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s="18" customFormat="1" ht="25.5" customHeight="1" x14ac:dyDescent="0.2">
      <c r="A6" s="113" t="s">
        <v>98</v>
      </c>
      <c r="B6" s="113" t="s">
        <v>42</v>
      </c>
      <c r="C6" s="113" t="s">
        <v>1</v>
      </c>
      <c r="D6" s="113"/>
      <c r="E6" s="120" t="s">
        <v>15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3" t="s">
        <v>16</v>
      </c>
      <c r="S6" s="119" t="s">
        <v>25</v>
      </c>
      <c r="T6" s="119"/>
      <c r="U6" s="136" t="s">
        <v>17</v>
      </c>
      <c r="V6" s="136"/>
      <c r="W6" s="136"/>
      <c r="X6" s="136"/>
    </row>
    <row r="7" spans="1:24" s="18" customFormat="1" ht="51" customHeight="1" x14ac:dyDescent="0.2">
      <c r="A7" s="113"/>
      <c r="B7" s="113"/>
      <c r="C7" s="113"/>
      <c r="D7" s="113"/>
      <c r="E7" s="113" t="s">
        <v>27</v>
      </c>
      <c r="F7" s="117" t="s">
        <v>2</v>
      </c>
      <c r="G7" s="117"/>
      <c r="H7" s="117"/>
      <c r="I7" s="117"/>
      <c r="J7" s="117" t="s">
        <v>7</v>
      </c>
      <c r="K7" s="117"/>
      <c r="L7" s="117"/>
      <c r="M7" s="117"/>
      <c r="N7" s="117"/>
      <c r="O7" s="117"/>
      <c r="P7" s="117"/>
      <c r="Q7" s="137" t="s">
        <v>14</v>
      </c>
      <c r="R7" s="115" t="s">
        <v>103</v>
      </c>
      <c r="S7" s="115" t="s">
        <v>63</v>
      </c>
      <c r="T7" s="117" t="s">
        <v>26</v>
      </c>
      <c r="U7" s="111" t="s">
        <v>45</v>
      </c>
      <c r="V7" s="111" t="s">
        <v>46</v>
      </c>
      <c r="W7" s="111" t="s">
        <v>48</v>
      </c>
      <c r="X7" s="111" t="s">
        <v>46</v>
      </c>
    </row>
    <row r="8" spans="1:24" s="18" customFormat="1" ht="53.25" customHeight="1" thickBot="1" x14ac:dyDescent="0.25">
      <c r="A8" s="114"/>
      <c r="B8" s="114"/>
      <c r="C8" s="114"/>
      <c r="D8" s="114"/>
      <c r="E8" s="114"/>
      <c r="F8" s="27" t="s">
        <v>3</v>
      </c>
      <c r="G8" s="27" t="s">
        <v>4</v>
      </c>
      <c r="H8" s="27" t="s">
        <v>5</v>
      </c>
      <c r="I8" s="27" t="s">
        <v>6</v>
      </c>
      <c r="J8" s="27" t="s">
        <v>8</v>
      </c>
      <c r="K8" s="27" t="s">
        <v>9</v>
      </c>
      <c r="L8" s="27" t="s">
        <v>10</v>
      </c>
      <c r="M8" s="27" t="s">
        <v>11</v>
      </c>
      <c r="N8" s="27" t="s">
        <v>12</v>
      </c>
      <c r="O8" s="27" t="s">
        <v>24</v>
      </c>
      <c r="P8" s="27" t="s">
        <v>13</v>
      </c>
      <c r="Q8" s="138"/>
      <c r="R8" s="116"/>
      <c r="S8" s="116"/>
      <c r="T8" s="141"/>
      <c r="U8" s="112"/>
      <c r="V8" s="112"/>
      <c r="W8" s="112"/>
      <c r="X8" s="112"/>
    </row>
    <row r="9" spans="1:24" s="10" customFormat="1" ht="30" customHeight="1" thickBo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</row>
    <row r="10" spans="1:24" s="18" customFormat="1" ht="30" customHeight="1" x14ac:dyDescent="0.2">
      <c r="A10" s="37" t="s">
        <v>99</v>
      </c>
      <c r="B10" s="30"/>
      <c r="C10" s="134"/>
      <c r="D10" s="135"/>
      <c r="E10" s="14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"/>
      <c r="S10" s="50"/>
      <c r="T10" s="75"/>
      <c r="U10" s="72"/>
      <c r="V10" s="72"/>
      <c r="W10" s="72"/>
      <c r="X10" s="72"/>
    </row>
    <row r="11" spans="1:24" s="18" customFormat="1" ht="30" customHeight="1" thickBot="1" x14ac:dyDescent="0.25">
      <c r="A11" s="37" t="s">
        <v>99</v>
      </c>
      <c r="B11" s="28"/>
      <c r="C11" s="142"/>
      <c r="D11" s="143"/>
      <c r="E11" s="14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>
        <v>0</v>
      </c>
      <c r="S11" s="25"/>
      <c r="T11" s="5"/>
      <c r="U11" s="5"/>
      <c r="V11" s="5"/>
      <c r="W11" s="5"/>
      <c r="X11" s="5"/>
    </row>
    <row r="12" spans="1:24" s="18" customFormat="1" ht="30" customHeight="1" thickBot="1" x14ac:dyDescent="0.25">
      <c r="A12" s="97" t="s">
        <v>113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43">
        <f>SUM(R10:R11)</f>
        <v>0</v>
      </c>
      <c r="S12" s="39"/>
      <c r="T12" s="40"/>
      <c r="U12" s="40"/>
      <c r="V12" s="40"/>
      <c r="W12" s="40"/>
      <c r="X12" s="40"/>
    </row>
    <row r="13" spans="1:24" s="10" customFormat="1" ht="30" customHeight="1" thickBot="1" x14ac:dyDescent="0.2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</row>
    <row r="14" spans="1:24" s="18" customFormat="1" ht="30" customHeight="1" x14ac:dyDescent="0.2">
      <c r="A14" s="37" t="s">
        <v>99</v>
      </c>
      <c r="B14" s="30"/>
      <c r="C14" s="134"/>
      <c r="D14" s="135"/>
      <c r="E14" s="14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6"/>
      <c r="S14" s="50"/>
      <c r="T14" s="75"/>
      <c r="U14" s="72"/>
      <c r="V14" s="72"/>
      <c r="W14" s="72"/>
      <c r="X14" s="72"/>
    </row>
    <row r="15" spans="1:24" s="18" customFormat="1" ht="30" customHeight="1" thickBot="1" x14ac:dyDescent="0.25">
      <c r="A15" s="37" t="s">
        <v>99</v>
      </c>
      <c r="B15" s="32"/>
      <c r="C15" s="104"/>
      <c r="D15" s="104"/>
      <c r="E15" s="1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31"/>
      <c r="R15" s="29">
        <v>0</v>
      </c>
      <c r="S15" s="25"/>
      <c r="T15" s="5"/>
      <c r="U15" s="5"/>
      <c r="V15" s="5"/>
      <c r="W15" s="5"/>
      <c r="X15" s="5"/>
    </row>
    <row r="16" spans="1:24" s="18" customFormat="1" ht="30" customHeight="1" thickBot="1" x14ac:dyDescent="0.25">
      <c r="A16" s="97" t="s">
        <v>121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  <c r="R16" s="43">
        <f>SUM(R14:R15)</f>
        <v>0</v>
      </c>
      <c r="S16" s="39"/>
      <c r="T16" s="40"/>
      <c r="U16" s="40"/>
      <c r="V16" s="40"/>
      <c r="W16" s="40"/>
      <c r="X16" s="40"/>
    </row>
    <row r="17" spans="1:24" s="18" customFormat="1" ht="30" customHeight="1" thickBot="1" x14ac:dyDescent="0.2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</row>
    <row r="18" spans="1:24" s="18" customFormat="1" ht="30" customHeight="1" x14ac:dyDescent="0.2">
      <c r="A18" s="37" t="s">
        <v>99</v>
      </c>
      <c r="B18" s="30"/>
      <c r="C18" s="134"/>
      <c r="D18" s="135"/>
      <c r="E18" s="14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50"/>
      <c r="T18" s="75"/>
      <c r="U18" s="53"/>
      <c r="V18" s="53"/>
      <c r="W18" s="53"/>
      <c r="X18" s="53"/>
    </row>
    <row r="19" spans="1:24" s="18" customFormat="1" ht="30" customHeight="1" thickBot="1" x14ac:dyDescent="0.25">
      <c r="A19" s="37" t="s">
        <v>99</v>
      </c>
      <c r="B19" s="30"/>
      <c r="C19" s="134"/>
      <c r="D19" s="135"/>
      <c r="E19" s="1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31"/>
      <c r="R19" s="29"/>
      <c r="S19" s="50"/>
      <c r="T19" s="75"/>
      <c r="U19" s="5"/>
      <c r="V19" s="5"/>
      <c r="W19" s="5"/>
      <c r="X19" s="5"/>
    </row>
    <row r="20" spans="1:24" s="18" customFormat="1" ht="30" customHeight="1" thickBot="1" x14ac:dyDescent="0.25">
      <c r="A20" s="97" t="s">
        <v>125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  <c r="R20" s="43">
        <f>+R18</f>
        <v>0</v>
      </c>
      <c r="S20" s="39"/>
      <c r="T20" s="40"/>
      <c r="U20" s="40"/>
      <c r="V20" s="40"/>
      <c r="W20" s="40"/>
      <c r="X20" s="40"/>
    </row>
    <row r="21" spans="1:24" s="18" customFormat="1" ht="30" customHeight="1" thickBot="1" x14ac:dyDescent="0.2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</row>
    <row r="22" spans="1:24" s="18" customFormat="1" ht="30" customHeight="1" x14ac:dyDescent="0.2">
      <c r="A22" s="37" t="s">
        <v>99</v>
      </c>
      <c r="B22" s="51"/>
      <c r="C22" s="100"/>
      <c r="D22" s="100"/>
      <c r="E22" s="14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6">
        <v>0</v>
      </c>
      <c r="S22" s="38"/>
      <c r="T22" s="75"/>
      <c r="U22" s="53"/>
      <c r="V22" s="53"/>
      <c r="W22" s="53"/>
      <c r="X22" s="53"/>
    </row>
    <row r="23" spans="1:24" s="18" customFormat="1" ht="30" customHeight="1" thickBot="1" x14ac:dyDescent="0.25">
      <c r="A23" s="37" t="s">
        <v>99</v>
      </c>
      <c r="B23" s="52"/>
      <c r="C23" s="104"/>
      <c r="D23" s="104"/>
      <c r="E23" s="1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31"/>
      <c r="R23" s="29">
        <v>0</v>
      </c>
      <c r="S23" s="25"/>
      <c r="T23" s="5"/>
      <c r="U23" s="5"/>
      <c r="V23" s="5"/>
      <c r="W23" s="5"/>
      <c r="X23" s="5"/>
    </row>
    <row r="24" spans="1:24" s="18" customFormat="1" ht="30" customHeight="1" thickBot="1" x14ac:dyDescent="0.25">
      <c r="A24" s="97" t="s">
        <v>100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  <c r="R24" s="43">
        <f>SUM(R22:R23)</f>
        <v>0</v>
      </c>
      <c r="S24" s="39"/>
      <c r="T24" s="40"/>
      <c r="U24" s="40"/>
      <c r="V24" s="40"/>
      <c r="W24" s="40"/>
      <c r="X24" s="40"/>
    </row>
    <row r="25" spans="1:24" s="18" customFormat="1" ht="30" customHeight="1" thickBot="1" x14ac:dyDescent="0.2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8"/>
    </row>
    <row r="26" spans="1:24" s="18" customFormat="1" ht="30" customHeight="1" thickBot="1" x14ac:dyDescent="0.25">
      <c r="A26" s="41" t="s">
        <v>101</v>
      </c>
      <c r="B26" s="73"/>
      <c r="C26" s="100"/>
      <c r="D26" s="100"/>
      <c r="E26" s="14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9"/>
      <c r="S26" s="50"/>
      <c r="T26" s="75"/>
      <c r="U26" s="72"/>
      <c r="V26" s="72"/>
      <c r="W26" s="72"/>
      <c r="X26" s="72"/>
    </row>
    <row r="27" spans="1:24" s="18" customFormat="1" ht="30" customHeight="1" thickBot="1" x14ac:dyDescent="0.25">
      <c r="A27" s="41" t="s">
        <v>101</v>
      </c>
      <c r="B27" s="28"/>
      <c r="C27" s="142"/>
      <c r="D27" s="143"/>
      <c r="E27" s="14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5"/>
      <c r="T27" s="5"/>
      <c r="U27" s="5"/>
      <c r="V27" s="5"/>
      <c r="W27" s="5"/>
      <c r="X27" s="5"/>
    </row>
    <row r="28" spans="1:24" s="18" customFormat="1" ht="30" customHeight="1" thickBot="1" x14ac:dyDescent="0.25">
      <c r="A28" s="97" t="s">
        <v>113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43">
        <f>SUM(R26:R27)</f>
        <v>0</v>
      </c>
      <c r="S28" s="39"/>
      <c r="T28" s="40"/>
      <c r="U28" s="40"/>
      <c r="V28" s="40"/>
      <c r="W28" s="40"/>
      <c r="X28" s="40"/>
    </row>
    <row r="29" spans="1:24" s="18" customFormat="1" ht="30" customHeight="1" thickBot="1" x14ac:dyDescent="0.2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</row>
    <row r="30" spans="1:24" s="18" customFormat="1" ht="30" customHeight="1" x14ac:dyDescent="0.2">
      <c r="A30" s="41" t="s">
        <v>101</v>
      </c>
      <c r="B30" s="73"/>
      <c r="C30" s="100"/>
      <c r="D30" s="100"/>
      <c r="E30" s="1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6">
        <v>0</v>
      </c>
      <c r="S30" s="50"/>
      <c r="T30" s="75"/>
      <c r="U30" s="72"/>
      <c r="V30" s="72"/>
      <c r="W30" s="72"/>
      <c r="X30" s="72"/>
    </row>
    <row r="31" spans="1:24" s="18" customFormat="1" ht="30" customHeight="1" thickBot="1" x14ac:dyDescent="0.25">
      <c r="A31" s="41" t="s">
        <v>101</v>
      </c>
      <c r="B31" s="52"/>
      <c r="C31" s="104"/>
      <c r="D31" s="104"/>
      <c r="E31" s="14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1"/>
      <c r="R31" s="29">
        <v>0</v>
      </c>
      <c r="S31" s="25"/>
      <c r="T31" s="5"/>
      <c r="U31" s="5"/>
      <c r="V31" s="5"/>
      <c r="W31" s="5"/>
      <c r="X31" s="5"/>
    </row>
    <row r="32" spans="1:24" s="18" customFormat="1" ht="30" customHeight="1" thickBot="1" x14ac:dyDescent="0.25">
      <c r="A32" s="97" t="s">
        <v>121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43">
        <f>SUM(R30:R31)</f>
        <v>0</v>
      </c>
      <c r="S32" s="39"/>
      <c r="T32" s="40"/>
      <c r="U32" s="40"/>
      <c r="V32" s="40"/>
      <c r="W32" s="40"/>
      <c r="X32" s="40"/>
    </row>
    <row r="33" spans="1:24" s="10" customFormat="1" ht="30" customHeight="1" thickBot="1" x14ac:dyDescent="0.2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</row>
    <row r="34" spans="1:24" s="18" customFormat="1" ht="30" customHeight="1" x14ac:dyDescent="0.2">
      <c r="A34" s="41" t="s">
        <v>101</v>
      </c>
      <c r="B34" s="73"/>
      <c r="C34" s="100"/>
      <c r="D34" s="100"/>
      <c r="E34" s="1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6"/>
      <c r="S34" s="50"/>
      <c r="T34" s="75"/>
      <c r="U34" s="72"/>
      <c r="V34" s="72"/>
      <c r="W34" s="72"/>
      <c r="X34" s="72"/>
    </row>
    <row r="35" spans="1:24" s="18" customFormat="1" ht="30" customHeight="1" thickBot="1" x14ac:dyDescent="0.25">
      <c r="A35" s="41" t="s">
        <v>101</v>
      </c>
      <c r="B35" s="52"/>
      <c r="C35" s="104"/>
      <c r="D35" s="104"/>
      <c r="E35" s="14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1"/>
      <c r="R35" s="29">
        <v>0</v>
      </c>
      <c r="S35" s="25"/>
      <c r="T35" s="5"/>
      <c r="U35" s="5"/>
      <c r="V35" s="5"/>
      <c r="W35" s="5"/>
      <c r="X35" s="5"/>
    </row>
    <row r="36" spans="1:24" s="18" customFormat="1" ht="30" customHeight="1" thickBot="1" x14ac:dyDescent="0.25">
      <c r="A36" s="97" t="s">
        <v>125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43">
        <f>SUM(R34:R35)</f>
        <v>0</v>
      </c>
      <c r="S36" s="39"/>
      <c r="T36" s="40"/>
      <c r="U36" s="40"/>
      <c r="V36" s="40"/>
      <c r="W36" s="40"/>
      <c r="X36" s="40"/>
    </row>
    <row r="37" spans="1:24" s="10" customFormat="1" ht="30" customHeight="1" thickBot="1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3"/>
    </row>
    <row r="38" spans="1:24" s="18" customFormat="1" ht="30" customHeight="1" x14ac:dyDescent="0.2">
      <c r="A38" s="41" t="s">
        <v>101</v>
      </c>
      <c r="B38" s="51"/>
      <c r="C38" s="100"/>
      <c r="D38" s="100"/>
      <c r="E38" s="1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6">
        <v>0</v>
      </c>
      <c r="S38" s="50"/>
      <c r="T38" s="75"/>
      <c r="U38" s="53"/>
      <c r="V38" s="53"/>
      <c r="W38" s="53"/>
      <c r="X38" s="53"/>
    </row>
    <row r="39" spans="1:24" s="18" customFormat="1" ht="30" customHeight="1" thickBot="1" x14ac:dyDescent="0.25">
      <c r="A39" s="41" t="s">
        <v>101</v>
      </c>
      <c r="B39" s="52"/>
      <c r="C39" s="104"/>
      <c r="D39" s="104"/>
      <c r="E39" s="14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1"/>
      <c r="R39" s="29">
        <v>0</v>
      </c>
      <c r="S39" s="25"/>
      <c r="T39" s="5"/>
      <c r="U39" s="5"/>
      <c r="V39" s="5"/>
      <c r="W39" s="5"/>
      <c r="X39" s="5"/>
    </row>
    <row r="40" spans="1:24" s="18" customFormat="1" ht="30" customHeight="1" thickBot="1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R40" s="43">
        <f>SUM(R38:R39)</f>
        <v>0</v>
      </c>
      <c r="S40" s="39"/>
      <c r="T40" s="40"/>
      <c r="U40" s="40"/>
      <c r="V40" s="40"/>
      <c r="W40" s="40"/>
      <c r="X40" s="40"/>
    </row>
    <row r="41" spans="1:24" s="18" customFormat="1" ht="30" customHeight="1" thickBot="1" x14ac:dyDescent="0.2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8"/>
    </row>
    <row r="42" spans="1:24" s="18" customFormat="1" ht="30" customHeight="1" x14ac:dyDescent="0.2">
      <c r="A42" s="37" t="s">
        <v>102</v>
      </c>
      <c r="B42" s="30"/>
      <c r="C42" s="134"/>
      <c r="D42" s="135"/>
      <c r="E42" s="1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6"/>
      <c r="S42" s="50"/>
      <c r="T42" s="75"/>
      <c r="U42" s="53"/>
      <c r="V42" s="53"/>
      <c r="W42" s="53"/>
      <c r="X42" s="53"/>
    </row>
    <row r="43" spans="1:24" s="18" customFormat="1" ht="30" customHeight="1" thickBot="1" x14ac:dyDescent="0.25">
      <c r="A43" s="37" t="s">
        <v>102</v>
      </c>
      <c r="B43" s="28"/>
      <c r="C43" s="142"/>
      <c r="D43" s="143"/>
      <c r="E43" s="14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50"/>
      <c r="T43" s="75"/>
      <c r="U43" s="5"/>
      <c r="V43" s="5"/>
      <c r="W43" s="5"/>
      <c r="X43" s="5"/>
    </row>
    <row r="44" spans="1:24" s="18" customFormat="1" ht="30" customHeight="1" thickBot="1" x14ac:dyDescent="0.25">
      <c r="A44" s="97" t="s">
        <v>113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9"/>
      <c r="R44" s="43">
        <f>SUM(R42:R43)</f>
        <v>0</v>
      </c>
      <c r="S44" s="39"/>
      <c r="T44" s="40"/>
      <c r="U44" s="40"/>
      <c r="V44" s="40"/>
      <c r="W44" s="40"/>
      <c r="X44" s="40"/>
    </row>
    <row r="45" spans="1:24" s="18" customFormat="1" ht="30" customHeight="1" thickBot="1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</row>
    <row r="46" spans="1:24" s="18" customFormat="1" ht="30" customHeight="1" x14ac:dyDescent="0.2">
      <c r="A46" s="37" t="s">
        <v>102</v>
      </c>
      <c r="B46" s="73"/>
      <c r="C46" s="100"/>
      <c r="D46" s="100"/>
      <c r="E46" s="14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6">
        <v>0</v>
      </c>
      <c r="S46" s="50"/>
      <c r="T46" s="75"/>
      <c r="U46" s="72"/>
      <c r="V46" s="72"/>
      <c r="W46" s="72"/>
      <c r="X46" s="72"/>
    </row>
    <row r="47" spans="1:24" s="18" customFormat="1" ht="30" customHeight="1" thickBot="1" x14ac:dyDescent="0.25">
      <c r="A47" s="37" t="s">
        <v>102</v>
      </c>
      <c r="B47" s="52"/>
      <c r="C47" s="104"/>
      <c r="D47" s="104"/>
      <c r="E47" s="1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1"/>
      <c r="R47" s="29">
        <v>0</v>
      </c>
      <c r="S47" s="25"/>
      <c r="T47" s="5"/>
      <c r="U47" s="5"/>
      <c r="V47" s="5"/>
      <c r="W47" s="5"/>
      <c r="X47" s="5"/>
    </row>
    <row r="48" spans="1:24" s="18" customFormat="1" ht="30" customHeight="1" thickBot="1" x14ac:dyDescent="0.25">
      <c r="A48" s="97" t="s">
        <v>121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9"/>
      <c r="R48" s="43">
        <f>SUM(R46:R47)</f>
        <v>0</v>
      </c>
      <c r="S48" s="39"/>
      <c r="T48" s="40"/>
      <c r="U48" s="40"/>
      <c r="V48" s="40"/>
      <c r="W48" s="40"/>
      <c r="X48" s="40"/>
    </row>
    <row r="49" spans="1:24" s="10" customFormat="1" ht="30" customHeight="1" thickBo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3"/>
    </row>
    <row r="50" spans="1:24" s="18" customFormat="1" ht="30" customHeight="1" x14ac:dyDescent="0.2">
      <c r="A50" s="37" t="s">
        <v>102</v>
      </c>
      <c r="B50" s="73"/>
      <c r="C50" s="100"/>
      <c r="D50" s="100"/>
      <c r="E50" s="14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6">
        <v>0</v>
      </c>
      <c r="S50" s="50"/>
      <c r="T50" s="75"/>
      <c r="U50" s="72"/>
      <c r="V50" s="72"/>
      <c r="W50" s="72"/>
      <c r="X50" s="72"/>
    </row>
    <row r="51" spans="1:24" s="18" customFormat="1" ht="30" customHeight="1" thickBot="1" x14ac:dyDescent="0.25">
      <c r="A51" s="37" t="s">
        <v>102</v>
      </c>
      <c r="B51" s="52"/>
      <c r="C51" s="104"/>
      <c r="D51" s="104"/>
      <c r="E51" s="1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1"/>
      <c r="R51" s="29">
        <v>0</v>
      </c>
      <c r="S51" s="25"/>
      <c r="T51" s="5"/>
      <c r="U51" s="5"/>
      <c r="V51" s="5"/>
      <c r="W51" s="5"/>
      <c r="X51" s="5"/>
    </row>
    <row r="52" spans="1:24" s="18" customFormat="1" ht="30" customHeight="1" thickBot="1" x14ac:dyDescent="0.25">
      <c r="A52" s="97" t="s">
        <v>125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9"/>
      <c r="R52" s="43">
        <f>SUM(R50:R51)</f>
        <v>0</v>
      </c>
      <c r="S52" s="39"/>
      <c r="T52" s="40"/>
      <c r="U52" s="40"/>
      <c r="V52" s="40"/>
      <c r="W52" s="40"/>
      <c r="X52" s="40"/>
    </row>
    <row r="53" spans="1:24" s="10" customFormat="1" ht="30" customHeight="1" thickBot="1" x14ac:dyDescent="0.25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s="18" customFormat="1" ht="30" customHeight="1" x14ac:dyDescent="0.2">
      <c r="A54" s="37" t="s">
        <v>102</v>
      </c>
      <c r="B54" s="51"/>
      <c r="C54" s="100"/>
      <c r="D54" s="100"/>
      <c r="E54" s="14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6">
        <v>0</v>
      </c>
      <c r="S54" s="38"/>
      <c r="T54" s="53"/>
      <c r="U54" s="53"/>
      <c r="V54" s="53"/>
      <c r="W54" s="53"/>
      <c r="X54" s="53"/>
    </row>
    <row r="55" spans="1:24" s="18" customFormat="1" ht="30" customHeight="1" thickBot="1" x14ac:dyDescent="0.25">
      <c r="A55" s="37" t="s">
        <v>102</v>
      </c>
      <c r="B55" s="52"/>
      <c r="C55" s="104"/>
      <c r="D55" s="104"/>
      <c r="E55" s="14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31"/>
      <c r="R55" s="29">
        <v>0</v>
      </c>
      <c r="S55" s="25"/>
      <c r="T55" s="5"/>
      <c r="U55" s="5"/>
      <c r="V55" s="5"/>
      <c r="W55" s="5"/>
      <c r="X55" s="5"/>
    </row>
    <row r="56" spans="1:24" s="18" customFormat="1" ht="30" customHeight="1" thickBot="1" x14ac:dyDescent="0.25">
      <c r="A56" s="97" t="s">
        <v>100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  <c r="R56" s="43">
        <f>SUM(R54:R55)</f>
        <v>0</v>
      </c>
      <c r="S56" s="39"/>
      <c r="T56" s="40"/>
      <c r="U56" s="40"/>
      <c r="V56" s="40"/>
      <c r="W56" s="40"/>
      <c r="X56" s="40"/>
    </row>
    <row r="57" spans="1:24" s="10" customFormat="1" ht="30" customHeight="1" thickBot="1" x14ac:dyDescent="0.25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3"/>
    </row>
    <row r="58" spans="1:24" s="18" customFormat="1" ht="30" customHeight="1" x14ac:dyDescent="0.2">
      <c r="A58" s="105" t="s">
        <v>126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44">
        <f>SUM(R12+R28+R44)</f>
        <v>0</v>
      </c>
      <c r="S58" s="40"/>
      <c r="T58" s="40"/>
      <c r="U58" s="40"/>
      <c r="V58" s="40"/>
      <c r="W58" s="40"/>
      <c r="X58" s="40"/>
    </row>
    <row r="59" spans="1:24" s="18" customFormat="1" ht="30" customHeight="1" x14ac:dyDescent="0.2">
      <c r="A59" s="105" t="s">
        <v>127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59">
        <f>+R16+R32+R48</f>
        <v>0</v>
      </c>
      <c r="S59" s="40"/>
      <c r="T59" s="40"/>
      <c r="U59" s="40"/>
      <c r="V59" s="40"/>
      <c r="W59" s="40"/>
      <c r="X59" s="40"/>
    </row>
    <row r="60" spans="1:24" s="18" customFormat="1" ht="30" customHeight="1" x14ac:dyDescent="0.2">
      <c r="A60" s="105" t="s">
        <v>128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59">
        <f>+R52+R36+R20</f>
        <v>0</v>
      </c>
      <c r="S60" s="40"/>
      <c r="T60" s="40"/>
      <c r="U60" s="40"/>
      <c r="V60" s="40"/>
      <c r="W60" s="40"/>
      <c r="X60" s="40"/>
    </row>
    <row r="61" spans="1:24" s="18" customFormat="1" ht="30" customHeight="1" thickBot="1" x14ac:dyDescent="0.25">
      <c r="A61" s="105" t="s">
        <v>100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59">
        <f>SUM(R24+R40+R56)</f>
        <v>0</v>
      </c>
      <c r="S61" s="40"/>
      <c r="T61" s="40"/>
      <c r="U61" s="40"/>
      <c r="V61" s="40"/>
      <c r="W61" s="40"/>
      <c r="X61" s="40"/>
    </row>
    <row r="62" spans="1:24" s="10" customFormat="1" ht="30" customHeight="1" thickBot="1" x14ac:dyDescent="0.25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3"/>
    </row>
    <row r="63" spans="1:24" s="18" customFormat="1" ht="30" customHeight="1" x14ac:dyDescent="0.2">
      <c r="A63" s="37" t="s">
        <v>104</v>
      </c>
      <c r="B63" s="30"/>
      <c r="C63" s="134"/>
      <c r="D63" s="135"/>
      <c r="E63" s="14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84"/>
      <c r="S63" s="50"/>
      <c r="T63" s="75"/>
      <c r="U63" s="7"/>
      <c r="V63" s="7"/>
      <c r="W63" s="7"/>
      <c r="X63" s="7"/>
    </row>
    <row r="64" spans="1:24" s="18" customFormat="1" ht="30" customHeight="1" thickBot="1" x14ac:dyDescent="0.25">
      <c r="A64" s="37" t="s">
        <v>104</v>
      </c>
      <c r="B64" s="28"/>
      <c r="C64" s="142"/>
      <c r="D64" s="143"/>
      <c r="E64" s="14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>
        <v>0</v>
      </c>
      <c r="S64" s="50"/>
      <c r="T64" s="75"/>
      <c r="U64" s="5"/>
      <c r="V64" s="5"/>
      <c r="W64" s="5"/>
      <c r="X64" s="5"/>
    </row>
    <row r="65" spans="1:24" s="18" customFormat="1" ht="30" customHeight="1" thickBot="1" x14ac:dyDescent="0.25">
      <c r="A65" s="97" t="str">
        <f>A44</f>
        <v xml:space="preserve">Sede Principal 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9"/>
      <c r="R65" s="43">
        <f>SUM(R63:R64)</f>
        <v>0</v>
      </c>
      <c r="S65" s="39"/>
      <c r="T65" s="40"/>
      <c r="U65" s="40"/>
      <c r="V65" s="40"/>
      <c r="W65" s="40"/>
      <c r="X65" s="40"/>
    </row>
    <row r="66" spans="1:24" s="18" customFormat="1" ht="30" customHeight="1" thickBot="1" x14ac:dyDescent="0.25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3"/>
    </row>
    <row r="67" spans="1:24" s="18" customFormat="1" ht="30" customHeight="1" x14ac:dyDescent="0.2">
      <c r="A67" s="37" t="s">
        <v>104</v>
      </c>
      <c r="B67" s="30"/>
      <c r="C67" s="134"/>
      <c r="D67" s="135"/>
      <c r="E67" s="14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6">
        <v>0</v>
      </c>
      <c r="S67" s="50"/>
      <c r="T67" s="75"/>
      <c r="U67" s="53"/>
      <c r="V67" s="53"/>
      <c r="W67" s="53"/>
      <c r="X67" s="53"/>
    </row>
    <row r="68" spans="1:24" s="18" customFormat="1" ht="30" customHeight="1" thickBot="1" x14ac:dyDescent="0.25">
      <c r="A68" s="37" t="s">
        <v>104</v>
      </c>
      <c r="B68" s="28"/>
      <c r="C68" s="142"/>
      <c r="D68" s="143"/>
      <c r="E68" s="14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>
        <v>0</v>
      </c>
      <c r="S68" s="25"/>
      <c r="T68" s="5"/>
      <c r="U68" s="5"/>
      <c r="V68" s="5"/>
      <c r="W68" s="5"/>
      <c r="X68" s="5"/>
    </row>
    <row r="69" spans="1:24" s="18" customFormat="1" ht="30" customHeight="1" thickBot="1" x14ac:dyDescent="0.25">
      <c r="A69" s="97" t="str">
        <f>A48</f>
        <v>Sede Laboratorio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9"/>
      <c r="R69" s="43">
        <f>SUM(R67:R68)</f>
        <v>0</v>
      </c>
      <c r="S69" s="39"/>
      <c r="T69" s="40"/>
      <c r="U69" s="40"/>
      <c r="V69" s="40"/>
      <c r="W69" s="40"/>
      <c r="X69" s="40"/>
    </row>
    <row r="70" spans="1:24" s="18" customFormat="1" ht="30" customHeight="1" thickBot="1" x14ac:dyDescent="0.25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3"/>
    </row>
    <row r="71" spans="1:24" s="18" customFormat="1" ht="30" customHeight="1" x14ac:dyDescent="0.2">
      <c r="A71" s="37" t="s">
        <v>104</v>
      </c>
      <c r="B71" s="30"/>
      <c r="C71" s="134"/>
      <c r="D71" s="135"/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6">
        <v>0</v>
      </c>
      <c r="S71" s="50"/>
      <c r="T71" s="75"/>
      <c r="U71" s="53"/>
      <c r="V71" s="53"/>
      <c r="W71" s="53"/>
      <c r="X71" s="53"/>
    </row>
    <row r="72" spans="1:24" s="18" customFormat="1" ht="30" customHeight="1" thickBot="1" x14ac:dyDescent="0.25">
      <c r="A72" s="37" t="s">
        <v>104</v>
      </c>
      <c r="B72" s="28"/>
      <c r="C72" s="142"/>
      <c r="D72" s="143"/>
      <c r="E72" s="14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>
        <v>0</v>
      </c>
      <c r="S72" s="25"/>
      <c r="T72" s="5"/>
      <c r="U72" s="5"/>
      <c r="V72" s="5"/>
      <c r="W72" s="5"/>
      <c r="X72" s="5"/>
    </row>
    <row r="73" spans="1:24" s="18" customFormat="1" ht="30" customHeight="1" thickBot="1" x14ac:dyDescent="0.25">
      <c r="A73" s="97" t="str">
        <f>A52</f>
        <v>Sedes Operativas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9"/>
      <c r="R73" s="43">
        <f>SUM(R71:R72)</f>
        <v>0</v>
      </c>
      <c r="S73" s="39"/>
      <c r="T73" s="40"/>
      <c r="U73" s="40"/>
      <c r="V73" s="40"/>
      <c r="W73" s="40"/>
      <c r="X73" s="40"/>
    </row>
    <row r="74" spans="1:24" s="10" customFormat="1" ht="30" customHeight="1" thickBot="1" x14ac:dyDescent="0.25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3"/>
    </row>
    <row r="75" spans="1:24" s="18" customFormat="1" ht="30" customHeight="1" x14ac:dyDescent="0.2">
      <c r="A75" s="37" t="s">
        <v>104</v>
      </c>
      <c r="B75" s="30"/>
      <c r="C75" s="134"/>
      <c r="D75" s="135"/>
      <c r="E75" s="14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6">
        <v>0</v>
      </c>
      <c r="S75" s="50"/>
      <c r="T75" s="75"/>
      <c r="U75" s="7"/>
      <c r="V75" s="7"/>
      <c r="W75" s="7"/>
      <c r="X75" s="7"/>
    </row>
    <row r="76" spans="1:24" s="18" customFormat="1" ht="30" customHeight="1" thickBot="1" x14ac:dyDescent="0.25">
      <c r="A76" s="37" t="s">
        <v>104</v>
      </c>
      <c r="B76" s="32"/>
      <c r="C76" s="104"/>
      <c r="D76" s="104"/>
      <c r="E76" s="14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31"/>
      <c r="R76" s="29">
        <v>0</v>
      </c>
      <c r="S76" s="25"/>
      <c r="T76" s="5"/>
      <c r="U76" s="5"/>
      <c r="V76" s="5"/>
      <c r="W76" s="5"/>
      <c r="X76" s="5"/>
    </row>
    <row r="77" spans="1:24" s="18" customFormat="1" ht="30" customHeight="1" thickBot="1" x14ac:dyDescent="0.2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9"/>
      <c r="R77" s="43">
        <f>SUM(R75:R76)</f>
        <v>0</v>
      </c>
      <c r="S77" s="39"/>
      <c r="T77" s="40"/>
      <c r="U77" s="40"/>
      <c r="V77" s="40"/>
      <c r="W77" s="40"/>
      <c r="X77" s="40"/>
    </row>
    <row r="78" spans="1:24" s="18" customFormat="1" ht="30" customHeight="1" thickBot="1" x14ac:dyDescent="0.25">
      <c r="A78" s="10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8"/>
    </row>
    <row r="79" spans="1:24" s="18" customFormat="1" ht="30" customHeight="1" x14ac:dyDescent="0.2">
      <c r="A79" s="37" t="s">
        <v>105</v>
      </c>
      <c r="B79" s="30"/>
      <c r="C79" s="134"/>
      <c r="D79" s="135"/>
      <c r="E79" s="14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6">
        <v>0</v>
      </c>
      <c r="S79" s="50"/>
      <c r="T79" s="75"/>
      <c r="U79" s="53"/>
      <c r="V79" s="53"/>
      <c r="W79" s="53"/>
      <c r="X79" s="53"/>
    </row>
    <row r="80" spans="1:24" s="18" customFormat="1" ht="30" customHeight="1" thickBot="1" x14ac:dyDescent="0.25">
      <c r="A80" s="37" t="s">
        <v>105</v>
      </c>
      <c r="B80" s="28"/>
      <c r="C80" s="142"/>
      <c r="D80" s="143"/>
      <c r="E80" s="14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>
        <v>0</v>
      </c>
      <c r="S80" s="50"/>
      <c r="T80" s="75"/>
      <c r="U80" s="5"/>
      <c r="V80" s="5"/>
      <c r="W80" s="5"/>
      <c r="X80" s="5"/>
    </row>
    <row r="81" spans="1:24" s="18" customFormat="1" ht="30" customHeight="1" thickBot="1" x14ac:dyDescent="0.25">
      <c r="A81" s="97" t="str">
        <f>A65</f>
        <v xml:space="preserve">Sede Principal 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9"/>
      <c r="R81" s="43">
        <f>SUM(R79:R80)</f>
        <v>0</v>
      </c>
      <c r="S81" s="39"/>
      <c r="T81" s="40"/>
      <c r="U81" s="40"/>
      <c r="V81" s="40"/>
      <c r="W81" s="40"/>
      <c r="X81" s="40"/>
    </row>
    <row r="82" spans="1:24" s="18" customFormat="1" ht="30" customHeight="1" thickBot="1" x14ac:dyDescent="0.25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3"/>
    </row>
    <row r="83" spans="1:24" s="18" customFormat="1" ht="30" customHeight="1" x14ac:dyDescent="0.2">
      <c r="A83" s="37" t="s">
        <v>105</v>
      </c>
      <c r="B83" s="30"/>
      <c r="C83" s="134"/>
      <c r="D83" s="135"/>
      <c r="E83" s="14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6">
        <v>0</v>
      </c>
      <c r="S83" s="50"/>
      <c r="T83" s="75"/>
      <c r="U83" s="53"/>
      <c r="V83" s="53"/>
      <c r="W83" s="53"/>
      <c r="X83" s="53"/>
    </row>
    <row r="84" spans="1:24" s="18" customFormat="1" ht="30" customHeight="1" x14ac:dyDescent="0.2">
      <c r="A84" s="37" t="s">
        <v>105</v>
      </c>
      <c r="B84" s="30"/>
      <c r="C84" s="134"/>
      <c r="D84" s="135"/>
      <c r="E84" s="14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6">
        <v>0</v>
      </c>
      <c r="S84" s="50"/>
      <c r="T84" s="75"/>
      <c r="U84" s="74"/>
      <c r="V84" s="74"/>
      <c r="W84" s="74"/>
      <c r="X84" s="74"/>
    </row>
    <row r="85" spans="1:24" s="18" customFormat="1" ht="30" customHeight="1" x14ac:dyDescent="0.2">
      <c r="A85" s="37" t="s">
        <v>105</v>
      </c>
      <c r="B85" s="30"/>
      <c r="C85" s="134"/>
      <c r="D85" s="135"/>
      <c r="E85" s="14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6">
        <v>0</v>
      </c>
      <c r="S85" s="50"/>
      <c r="T85" s="75"/>
      <c r="U85" s="74"/>
      <c r="V85" s="74"/>
      <c r="W85" s="74"/>
      <c r="X85" s="74"/>
    </row>
    <row r="86" spans="1:24" s="18" customFormat="1" ht="30" customHeight="1" thickBot="1" x14ac:dyDescent="0.25">
      <c r="A86" s="37" t="s">
        <v>105</v>
      </c>
      <c r="B86" s="30"/>
      <c r="C86" s="134"/>
      <c r="D86" s="135"/>
      <c r="E86" s="14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6">
        <v>0</v>
      </c>
      <c r="S86" s="50"/>
      <c r="T86" s="75"/>
      <c r="U86" s="74"/>
      <c r="V86" s="74"/>
      <c r="W86" s="74"/>
      <c r="X86" s="74"/>
    </row>
    <row r="87" spans="1:24" s="18" customFormat="1" ht="30" customHeight="1" thickBot="1" x14ac:dyDescent="0.25">
      <c r="A87" s="97" t="str">
        <f>A69</f>
        <v>Sede Laboratorio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9"/>
      <c r="R87" s="43">
        <f>SUM(R83:R86)</f>
        <v>0</v>
      </c>
      <c r="S87" s="39"/>
      <c r="T87" s="40"/>
      <c r="U87" s="40"/>
      <c r="V87" s="40"/>
      <c r="W87" s="40"/>
      <c r="X87" s="40"/>
    </row>
    <row r="88" spans="1:24" s="10" customFormat="1" ht="30" customHeight="1" thickBot="1" x14ac:dyDescent="0.25">
      <c r="A88" s="10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8"/>
    </row>
    <row r="89" spans="1:24" s="18" customFormat="1" ht="30" customHeight="1" x14ac:dyDescent="0.2">
      <c r="A89" s="37" t="s">
        <v>105</v>
      </c>
      <c r="B89" s="30"/>
      <c r="C89" s="134"/>
      <c r="D89" s="135"/>
      <c r="E89" s="14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6">
        <v>0</v>
      </c>
      <c r="S89" s="50"/>
      <c r="T89" s="75"/>
      <c r="U89" s="7"/>
      <c r="V89" s="7"/>
      <c r="W89" s="7"/>
      <c r="X89" s="7"/>
    </row>
    <row r="90" spans="1:24" s="18" customFormat="1" ht="30" customHeight="1" thickBot="1" x14ac:dyDescent="0.25">
      <c r="A90" s="37" t="s">
        <v>105</v>
      </c>
      <c r="B90" s="28"/>
      <c r="C90" s="142"/>
      <c r="D90" s="143"/>
      <c r="E90" s="14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9">
        <v>0</v>
      </c>
      <c r="S90" s="25"/>
      <c r="T90" s="5"/>
      <c r="U90" s="5"/>
      <c r="V90" s="5"/>
      <c r="W90" s="5"/>
      <c r="X90" s="5"/>
    </row>
    <row r="91" spans="1:24" s="18" customFormat="1" ht="30" customHeight="1" thickBot="1" x14ac:dyDescent="0.25">
      <c r="A91" s="97" t="str">
        <f>A73</f>
        <v>Sedes Operativas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9"/>
      <c r="R91" s="43">
        <f>SUM(R89:R90)</f>
        <v>0</v>
      </c>
      <c r="S91" s="39"/>
      <c r="T91" s="40"/>
      <c r="U91" s="40"/>
      <c r="V91" s="40"/>
      <c r="W91" s="40"/>
      <c r="X91" s="40"/>
    </row>
    <row r="92" spans="1:24" s="10" customFormat="1" ht="30" customHeight="1" thickBot="1" x14ac:dyDescent="0.25">
      <c r="A92" s="101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3"/>
    </row>
    <row r="93" spans="1:24" s="18" customFormat="1" ht="30" customHeight="1" x14ac:dyDescent="0.2">
      <c r="A93" s="37" t="s">
        <v>105</v>
      </c>
      <c r="B93" s="30"/>
      <c r="C93" s="134"/>
      <c r="D93" s="135"/>
      <c r="E93" s="14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6">
        <v>0</v>
      </c>
      <c r="S93" s="50"/>
      <c r="T93" s="75"/>
      <c r="U93" s="7"/>
      <c r="V93" s="7"/>
      <c r="W93" s="7"/>
      <c r="X93" s="7"/>
    </row>
    <row r="94" spans="1:24" s="18" customFormat="1" ht="30" customHeight="1" thickBot="1" x14ac:dyDescent="0.25">
      <c r="A94" s="37" t="s">
        <v>105</v>
      </c>
      <c r="B94" s="28"/>
      <c r="C94" s="104"/>
      <c r="D94" s="104"/>
      <c r="E94" s="14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31"/>
      <c r="R94" s="29">
        <v>0</v>
      </c>
      <c r="S94" s="25"/>
      <c r="T94" s="5"/>
      <c r="U94" s="5"/>
      <c r="V94" s="5"/>
      <c r="W94" s="5"/>
      <c r="X94" s="5"/>
    </row>
    <row r="95" spans="1:24" s="18" customFormat="1" ht="30" customHeight="1" thickBot="1" x14ac:dyDescent="0.2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9"/>
      <c r="R95" s="43">
        <f>SUM(R93:R94)</f>
        <v>0</v>
      </c>
      <c r="S95" s="39"/>
      <c r="T95" s="40"/>
      <c r="U95" s="40"/>
      <c r="V95" s="40"/>
      <c r="W95" s="40"/>
      <c r="X95" s="40"/>
    </row>
    <row r="96" spans="1:24" s="18" customFormat="1" ht="30" customHeight="1" thickBot="1" x14ac:dyDescent="0.25">
      <c r="A96" s="101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3"/>
    </row>
    <row r="97" spans="1:24" s="18" customFormat="1" ht="30" customHeight="1" x14ac:dyDescent="0.2">
      <c r="A97" s="37" t="s">
        <v>106</v>
      </c>
      <c r="B97" s="30"/>
      <c r="C97" s="134"/>
      <c r="D97" s="135"/>
      <c r="E97" s="14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 t="s">
        <v>120</v>
      </c>
      <c r="Q97" s="30"/>
      <c r="R97" s="85">
        <v>0</v>
      </c>
      <c r="S97" s="50"/>
      <c r="T97" s="75"/>
      <c r="U97" s="72"/>
      <c r="V97" s="72"/>
      <c r="W97" s="72"/>
      <c r="X97" s="72"/>
    </row>
    <row r="98" spans="1:24" s="18" customFormat="1" ht="30" customHeight="1" thickBot="1" x14ac:dyDescent="0.25">
      <c r="A98" s="37" t="s">
        <v>106</v>
      </c>
      <c r="B98" s="28"/>
      <c r="C98" s="142"/>
      <c r="D98" s="143"/>
      <c r="E98" s="14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>
        <v>0</v>
      </c>
      <c r="S98" s="50"/>
      <c r="T98" s="75"/>
      <c r="U98" s="5"/>
      <c r="V98" s="5"/>
      <c r="W98" s="5"/>
      <c r="X98" s="5"/>
    </row>
    <row r="99" spans="1:24" s="18" customFormat="1" ht="30" customHeight="1" thickBot="1" x14ac:dyDescent="0.25">
      <c r="A99" s="97" t="str">
        <f>A81</f>
        <v xml:space="preserve">Sede Principal 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9"/>
      <c r="R99" s="86">
        <f>SUM(R97:R98)</f>
        <v>0</v>
      </c>
      <c r="S99" s="39"/>
      <c r="T99" s="40"/>
      <c r="U99" s="40"/>
      <c r="V99" s="40"/>
      <c r="W99" s="40"/>
      <c r="X99" s="40"/>
    </row>
    <row r="100" spans="1:24" s="18" customFormat="1" ht="30" customHeight="1" thickBot="1" x14ac:dyDescent="0.25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3"/>
    </row>
    <row r="101" spans="1:24" s="18" customFormat="1" ht="30" customHeight="1" x14ac:dyDescent="0.2">
      <c r="A101" s="37" t="s">
        <v>106</v>
      </c>
      <c r="B101" s="30"/>
      <c r="C101" s="134"/>
      <c r="D101" s="135"/>
      <c r="E101" s="14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6">
        <v>0</v>
      </c>
      <c r="S101" s="50"/>
      <c r="T101" s="75"/>
      <c r="U101" s="53"/>
      <c r="V101" s="53"/>
      <c r="W101" s="53"/>
      <c r="X101" s="53"/>
    </row>
    <row r="102" spans="1:24" s="18" customFormat="1" ht="30" customHeight="1" thickBot="1" x14ac:dyDescent="0.25">
      <c r="A102" s="37" t="s">
        <v>106</v>
      </c>
      <c r="B102" s="28"/>
      <c r="C102" s="104"/>
      <c r="D102" s="104"/>
      <c r="E102" s="14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31"/>
      <c r="R102" s="29">
        <v>0</v>
      </c>
      <c r="S102" s="25"/>
      <c r="T102" s="5"/>
      <c r="U102" s="5"/>
      <c r="V102" s="5"/>
      <c r="W102" s="5"/>
      <c r="X102" s="5"/>
    </row>
    <row r="103" spans="1:24" s="18" customFormat="1" ht="30" customHeight="1" thickBot="1" x14ac:dyDescent="0.25">
      <c r="A103" s="97" t="str">
        <f>+A87</f>
        <v>Sede Laboratorio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9"/>
      <c r="R103" s="43">
        <f>SUM(R101:R102)</f>
        <v>0</v>
      </c>
      <c r="S103" s="39"/>
      <c r="T103" s="40"/>
      <c r="U103" s="40"/>
      <c r="V103" s="40"/>
      <c r="W103" s="40"/>
      <c r="X103" s="40"/>
    </row>
    <row r="104" spans="1:24" s="10" customFormat="1" ht="30" customHeight="1" thickBot="1" x14ac:dyDescent="0.25">
      <c r="A104" s="101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3"/>
    </row>
    <row r="105" spans="1:24" s="18" customFormat="1" ht="30" customHeight="1" x14ac:dyDescent="0.2">
      <c r="A105" s="37" t="s">
        <v>106</v>
      </c>
      <c r="B105" s="30"/>
      <c r="C105" s="134"/>
      <c r="D105" s="135"/>
      <c r="E105" s="14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6">
        <v>0</v>
      </c>
      <c r="S105" s="50"/>
      <c r="T105" s="75"/>
      <c r="U105" s="7"/>
      <c r="V105" s="7"/>
      <c r="W105" s="7"/>
      <c r="X105" s="7"/>
    </row>
    <row r="106" spans="1:24" s="18" customFormat="1" ht="30" customHeight="1" thickBot="1" x14ac:dyDescent="0.25">
      <c r="A106" s="37" t="s">
        <v>106</v>
      </c>
      <c r="B106" s="28"/>
      <c r="C106" s="142"/>
      <c r="D106" s="143"/>
      <c r="E106" s="14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>
        <v>0</v>
      </c>
      <c r="S106" s="25"/>
      <c r="T106" s="5"/>
      <c r="U106" s="5"/>
      <c r="V106" s="5"/>
      <c r="W106" s="5"/>
      <c r="X106" s="5"/>
    </row>
    <row r="107" spans="1:24" s="18" customFormat="1" ht="30" customHeight="1" thickBot="1" x14ac:dyDescent="0.25">
      <c r="A107" s="97" t="str">
        <f>A91</f>
        <v>Sedes Operativas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9"/>
      <c r="R107" s="43">
        <f>SUM(R105:R106)</f>
        <v>0</v>
      </c>
      <c r="S107" s="39"/>
      <c r="T107" s="40"/>
      <c r="U107" s="40"/>
      <c r="V107" s="40"/>
      <c r="W107" s="40"/>
      <c r="X107" s="40"/>
    </row>
    <row r="108" spans="1:24" s="10" customFormat="1" ht="30" customHeight="1" thickBot="1" x14ac:dyDescent="0.25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3"/>
    </row>
    <row r="109" spans="1:24" s="18" customFormat="1" ht="30" customHeight="1" x14ac:dyDescent="0.2">
      <c r="A109" s="37" t="s">
        <v>106</v>
      </c>
      <c r="B109" s="30"/>
      <c r="C109" s="100"/>
      <c r="D109" s="100"/>
      <c r="E109" s="14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6">
        <v>0</v>
      </c>
      <c r="S109" s="38"/>
      <c r="T109" s="7"/>
      <c r="U109" s="7"/>
      <c r="V109" s="7"/>
      <c r="W109" s="7"/>
      <c r="X109" s="7"/>
    </row>
    <row r="110" spans="1:24" s="18" customFormat="1" ht="30" customHeight="1" thickBot="1" x14ac:dyDescent="0.25">
      <c r="A110" s="37" t="s">
        <v>106</v>
      </c>
      <c r="B110" s="28"/>
      <c r="C110" s="104"/>
      <c r="D110" s="104"/>
      <c r="E110" s="14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31"/>
      <c r="R110" s="29">
        <v>0</v>
      </c>
      <c r="S110" s="25"/>
      <c r="T110" s="5"/>
      <c r="U110" s="5"/>
      <c r="V110" s="5"/>
      <c r="W110" s="5"/>
      <c r="X110" s="5"/>
    </row>
    <row r="111" spans="1:24" s="18" customFormat="1" ht="30" customHeight="1" thickBot="1" x14ac:dyDescent="0.25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9"/>
      <c r="R111" s="43">
        <f>SUM(R109:R110)</f>
        <v>0</v>
      </c>
      <c r="S111" s="39"/>
      <c r="T111" s="40"/>
      <c r="U111" s="40"/>
      <c r="V111" s="40"/>
      <c r="W111" s="40"/>
      <c r="X111" s="40"/>
    </row>
    <row r="112" spans="1:24" s="10" customFormat="1" ht="30" customHeight="1" thickBot="1" x14ac:dyDescent="0.25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45"/>
      <c r="S112" s="102"/>
      <c r="T112" s="102"/>
      <c r="U112" s="102"/>
      <c r="V112" s="102"/>
      <c r="W112" s="102"/>
      <c r="X112" s="103"/>
    </row>
    <row r="113" spans="1:24" s="18" customFormat="1" ht="30" customHeight="1" x14ac:dyDescent="0.2">
      <c r="A113" s="105" t="s">
        <v>129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59">
        <f>SUM(R65+R81+R99)</f>
        <v>0</v>
      </c>
      <c r="S113" s="39"/>
      <c r="T113" s="39"/>
      <c r="U113" s="39"/>
      <c r="V113" s="39"/>
      <c r="W113" s="39"/>
      <c r="X113" s="39"/>
    </row>
    <row r="114" spans="1:24" s="18" customFormat="1" ht="30" customHeight="1" x14ac:dyDescent="0.2">
      <c r="A114" s="105" t="s">
        <v>130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59">
        <f>+R103+R87+R69</f>
        <v>0</v>
      </c>
      <c r="S114" s="39"/>
      <c r="T114" s="39"/>
      <c r="U114" s="39"/>
      <c r="V114" s="39"/>
      <c r="W114" s="39"/>
      <c r="X114" s="39"/>
    </row>
    <row r="115" spans="1:24" s="18" customFormat="1" ht="30" customHeight="1" x14ac:dyDescent="0.2">
      <c r="A115" s="105" t="s">
        <v>131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59">
        <f>+R107+R91+R73</f>
        <v>0</v>
      </c>
      <c r="S115" s="39"/>
      <c r="T115" s="39"/>
      <c r="U115" s="39"/>
      <c r="V115" s="39"/>
      <c r="W115" s="39"/>
      <c r="X115" s="39"/>
    </row>
    <row r="116" spans="1:24" s="18" customFormat="1" ht="30" customHeight="1" thickBot="1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59">
        <f>+R111+R95+R77</f>
        <v>0</v>
      </c>
      <c r="S116" s="39"/>
      <c r="T116" s="40"/>
      <c r="U116" s="40"/>
      <c r="V116" s="40"/>
      <c r="W116" s="40"/>
      <c r="X116" s="40"/>
    </row>
    <row r="117" spans="1:24" s="18" customFormat="1" ht="30" customHeight="1" thickBot="1" x14ac:dyDescent="0.25">
      <c r="A117" s="101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44"/>
      <c r="S117" s="102"/>
      <c r="T117" s="102"/>
      <c r="U117" s="102"/>
      <c r="V117" s="102"/>
      <c r="W117" s="102"/>
      <c r="X117" s="103"/>
    </row>
    <row r="118" spans="1:24" s="18" customFormat="1" ht="30" customHeight="1" x14ac:dyDescent="0.2">
      <c r="A118" s="37" t="s">
        <v>107</v>
      </c>
      <c r="B118" s="30"/>
      <c r="C118" s="134"/>
      <c r="D118" s="135"/>
      <c r="E118" s="14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6">
        <v>0</v>
      </c>
      <c r="S118" s="50"/>
      <c r="T118" s="75"/>
      <c r="U118" s="53"/>
      <c r="V118" s="53"/>
      <c r="W118" s="53"/>
      <c r="X118" s="53"/>
    </row>
    <row r="119" spans="1:24" s="18" customFormat="1" ht="30" customHeight="1" thickBot="1" x14ac:dyDescent="0.25">
      <c r="A119" s="37" t="s">
        <v>107</v>
      </c>
      <c r="B119" s="28"/>
      <c r="C119" s="142"/>
      <c r="D119" s="143"/>
      <c r="E119" s="14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9">
        <v>0</v>
      </c>
      <c r="S119" s="25"/>
      <c r="T119" s="5"/>
      <c r="U119" s="5"/>
      <c r="V119" s="5"/>
      <c r="W119" s="5"/>
      <c r="X119" s="5"/>
    </row>
    <row r="120" spans="1:24" s="18" customFormat="1" ht="30" customHeight="1" thickBot="1" x14ac:dyDescent="0.25">
      <c r="A120" s="97" t="str">
        <f>A99</f>
        <v xml:space="preserve">Sede Principal 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9"/>
      <c r="R120" s="43">
        <f>SUM(R118:R119)</f>
        <v>0</v>
      </c>
      <c r="S120" s="39"/>
      <c r="T120" s="40"/>
      <c r="U120" s="40"/>
      <c r="V120" s="40"/>
      <c r="W120" s="40"/>
      <c r="X120" s="40"/>
    </row>
    <row r="121" spans="1:24" s="18" customFormat="1" ht="30" customHeight="1" thickBot="1" x14ac:dyDescent="0.25">
      <c r="A121" s="101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3"/>
    </row>
    <row r="122" spans="1:24" s="18" customFormat="1" ht="30" customHeight="1" x14ac:dyDescent="0.2">
      <c r="A122" s="37" t="s">
        <v>107</v>
      </c>
      <c r="B122" s="30"/>
      <c r="C122" s="134"/>
      <c r="D122" s="135"/>
      <c r="E122" s="14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6">
        <v>0</v>
      </c>
      <c r="S122" s="50"/>
      <c r="T122" s="75"/>
      <c r="U122" s="53"/>
      <c r="V122" s="53"/>
      <c r="W122" s="53"/>
      <c r="X122" s="53"/>
    </row>
    <row r="123" spans="1:24" s="18" customFormat="1" ht="30" customHeight="1" thickBot="1" x14ac:dyDescent="0.25">
      <c r="A123" s="37" t="s">
        <v>107</v>
      </c>
      <c r="B123" s="28"/>
      <c r="C123" s="142"/>
      <c r="D123" s="143"/>
      <c r="E123" s="14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6">
        <v>0</v>
      </c>
      <c r="S123" s="50"/>
      <c r="T123" s="75"/>
      <c r="U123" s="5"/>
      <c r="V123" s="5"/>
      <c r="W123" s="5"/>
      <c r="X123" s="5"/>
    </row>
    <row r="124" spans="1:24" s="18" customFormat="1" ht="30" customHeight="1" thickBot="1" x14ac:dyDescent="0.25">
      <c r="A124" s="97" t="str">
        <f>A103</f>
        <v>Sede Laboratorio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9"/>
      <c r="R124" s="43">
        <f>SUM(R122:R123)</f>
        <v>0</v>
      </c>
      <c r="S124" s="39"/>
      <c r="T124" s="40"/>
      <c r="U124" s="40"/>
      <c r="V124" s="40"/>
      <c r="W124" s="40"/>
      <c r="X124" s="40"/>
    </row>
    <row r="125" spans="1:24" s="10" customFormat="1" ht="30" customHeight="1" thickBot="1" x14ac:dyDescent="0.25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3"/>
    </row>
    <row r="126" spans="1:24" s="18" customFormat="1" ht="30" customHeight="1" x14ac:dyDescent="0.2">
      <c r="A126" s="37" t="s">
        <v>107</v>
      </c>
      <c r="B126" s="30"/>
      <c r="C126" s="134"/>
      <c r="D126" s="135"/>
      <c r="E126" s="14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6">
        <v>0</v>
      </c>
      <c r="S126" s="38"/>
      <c r="T126" s="7"/>
      <c r="U126" s="7"/>
      <c r="V126" s="7"/>
      <c r="W126" s="7"/>
      <c r="X126" s="7"/>
    </row>
    <row r="127" spans="1:24" s="18" customFormat="1" ht="30" customHeight="1" thickBot="1" x14ac:dyDescent="0.25">
      <c r="A127" s="37" t="s">
        <v>107</v>
      </c>
      <c r="B127" s="28"/>
      <c r="C127" s="142"/>
      <c r="D127" s="143"/>
      <c r="E127" s="14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9">
        <v>0</v>
      </c>
      <c r="S127" s="25"/>
      <c r="T127" s="5"/>
      <c r="U127" s="5"/>
      <c r="V127" s="5"/>
      <c r="W127" s="5"/>
      <c r="X127" s="5"/>
    </row>
    <row r="128" spans="1:24" s="18" customFormat="1" ht="30" customHeight="1" thickBot="1" x14ac:dyDescent="0.25">
      <c r="A128" s="97" t="str">
        <f>A107</f>
        <v>Sedes Operativas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9"/>
      <c r="R128" s="43">
        <f>SUM(R126:R127)</f>
        <v>0</v>
      </c>
      <c r="S128" s="39"/>
      <c r="T128" s="40"/>
      <c r="U128" s="40"/>
      <c r="V128" s="40"/>
      <c r="W128" s="40"/>
      <c r="X128" s="40"/>
    </row>
    <row r="129" spans="1:24" s="10" customFormat="1" ht="30" customHeight="1" thickBot="1" x14ac:dyDescent="0.25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3"/>
    </row>
    <row r="130" spans="1:24" s="18" customFormat="1" ht="30" customHeight="1" x14ac:dyDescent="0.2">
      <c r="A130" s="37" t="s">
        <v>107</v>
      </c>
      <c r="B130" s="42"/>
      <c r="C130" s="134"/>
      <c r="D130" s="135"/>
      <c r="E130" s="14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6">
        <v>0</v>
      </c>
      <c r="S130" s="50"/>
      <c r="T130" s="75"/>
      <c r="U130" s="7"/>
      <c r="V130" s="7"/>
      <c r="W130" s="7"/>
      <c r="X130" s="7"/>
    </row>
    <row r="131" spans="1:24" s="18" customFormat="1" ht="30" customHeight="1" thickBot="1" x14ac:dyDescent="0.25">
      <c r="A131" s="37" t="s">
        <v>107</v>
      </c>
      <c r="B131" s="32"/>
      <c r="C131" s="104"/>
      <c r="D131" s="104"/>
      <c r="E131" s="14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31"/>
      <c r="R131" s="29">
        <v>0</v>
      </c>
      <c r="S131" s="25"/>
      <c r="T131" s="5"/>
      <c r="U131" s="5"/>
      <c r="V131" s="5"/>
      <c r="W131" s="5"/>
      <c r="X131" s="5"/>
    </row>
    <row r="132" spans="1:24" s="18" customFormat="1" ht="30" customHeight="1" thickBot="1" x14ac:dyDescent="0.25">
      <c r="A132" s="97" t="s">
        <v>100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9"/>
      <c r="R132" s="43">
        <f>SUM(R130:R131)</f>
        <v>0</v>
      </c>
      <c r="S132" s="39"/>
      <c r="T132" s="40"/>
      <c r="U132" s="40"/>
      <c r="V132" s="40"/>
      <c r="W132" s="40"/>
      <c r="X132" s="40"/>
    </row>
    <row r="133" spans="1:24" s="18" customFormat="1" ht="30" customHeight="1" thickBot="1" x14ac:dyDescent="0.25">
      <c r="A133" s="106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8"/>
    </row>
    <row r="134" spans="1:24" s="18" customFormat="1" ht="30" customHeight="1" x14ac:dyDescent="0.2">
      <c r="A134" s="37" t="s">
        <v>108</v>
      </c>
      <c r="B134" s="30"/>
      <c r="C134" s="134"/>
      <c r="D134" s="135"/>
      <c r="E134" s="14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6">
        <v>0</v>
      </c>
      <c r="S134" s="50"/>
      <c r="T134" s="75"/>
      <c r="U134" s="53"/>
      <c r="V134" s="53"/>
      <c r="W134" s="53"/>
      <c r="X134" s="53"/>
    </row>
    <row r="135" spans="1:24" s="18" customFormat="1" ht="30" customHeight="1" thickBot="1" x14ac:dyDescent="0.25">
      <c r="A135" s="37" t="s">
        <v>108</v>
      </c>
      <c r="B135" s="28"/>
      <c r="C135" s="142"/>
      <c r="D135" s="143"/>
      <c r="E135" s="14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9">
        <v>0</v>
      </c>
      <c r="S135" s="50"/>
      <c r="T135" s="75"/>
      <c r="U135" s="5"/>
      <c r="V135" s="5"/>
      <c r="W135" s="5"/>
      <c r="X135" s="5"/>
    </row>
    <row r="136" spans="1:24" s="18" customFormat="1" ht="30" customHeight="1" thickBot="1" x14ac:dyDescent="0.25">
      <c r="A136" s="97" t="str">
        <f>A99</f>
        <v xml:space="preserve">Sede Principal 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9"/>
      <c r="R136" s="43">
        <f>SUM(R134:R135)</f>
        <v>0</v>
      </c>
      <c r="S136" s="39"/>
      <c r="T136" s="40"/>
      <c r="U136" s="40"/>
      <c r="V136" s="40"/>
      <c r="W136" s="40"/>
      <c r="X136" s="40"/>
    </row>
    <row r="137" spans="1:24" s="18" customFormat="1" ht="30" customHeight="1" thickBot="1" x14ac:dyDescent="0.25">
      <c r="A137" s="106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8"/>
    </row>
    <row r="138" spans="1:24" s="18" customFormat="1" ht="30" customHeight="1" x14ac:dyDescent="0.2">
      <c r="A138" s="37" t="s">
        <v>108</v>
      </c>
      <c r="B138" s="30"/>
      <c r="C138" s="134"/>
      <c r="D138" s="135"/>
      <c r="E138" s="14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6">
        <v>0</v>
      </c>
      <c r="S138" s="50"/>
      <c r="T138" s="75"/>
      <c r="U138" s="53"/>
      <c r="V138" s="53"/>
      <c r="W138" s="53"/>
      <c r="X138" s="53"/>
    </row>
    <row r="139" spans="1:24" s="18" customFormat="1" ht="30" customHeight="1" thickBot="1" x14ac:dyDescent="0.25">
      <c r="A139" s="37" t="s">
        <v>108</v>
      </c>
      <c r="B139" s="28"/>
      <c r="C139" s="142"/>
      <c r="D139" s="143"/>
      <c r="E139" s="14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6">
        <v>0</v>
      </c>
      <c r="S139" s="50"/>
      <c r="T139" s="75"/>
      <c r="U139" s="5"/>
      <c r="V139" s="5"/>
      <c r="W139" s="5"/>
      <c r="X139" s="5"/>
    </row>
    <row r="140" spans="1:24" s="18" customFormat="1" ht="30" customHeight="1" thickBot="1" x14ac:dyDescent="0.25">
      <c r="A140" s="97" t="str">
        <f>A103</f>
        <v>Sede Laboratorio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9"/>
      <c r="R140" s="43">
        <f>SUM(R138:R139)</f>
        <v>0</v>
      </c>
      <c r="S140" s="39"/>
      <c r="T140" s="40"/>
      <c r="U140" s="40"/>
      <c r="V140" s="40"/>
      <c r="W140" s="40"/>
      <c r="X140" s="40"/>
    </row>
    <row r="141" spans="1:24" s="10" customFormat="1" ht="30" customHeight="1" thickBot="1" x14ac:dyDescent="0.25">
      <c r="A141" s="106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8"/>
    </row>
    <row r="142" spans="1:24" s="18" customFormat="1" ht="30" customHeight="1" x14ac:dyDescent="0.2">
      <c r="A142" s="37" t="s">
        <v>108</v>
      </c>
      <c r="B142" s="30"/>
      <c r="C142" s="134"/>
      <c r="D142" s="135"/>
      <c r="E142" s="14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6">
        <v>0</v>
      </c>
      <c r="S142" s="50"/>
      <c r="T142" s="58"/>
      <c r="U142" s="7"/>
      <c r="V142" s="7"/>
      <c r="W142" s="7"/>
      <c r="X142" s="7"/>
    </row>
    <row r="143" spans="1:24" s="18" customFormat="1" ht="30" customHeight="1" thickBot="1" x14ac:dyDescent="0.25">
      <c r="A143" s="37" t="s">
        <v>108</v>
      </c>
      <c r="B143" s="28"/>
      <c r="C143" s="142"/>
      <c r="D143" s="143"/>
      <c r="E143" s="14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9">
        <v>0</v>
      </c>
      <c r="S143" s="25"/>
      <c r="T143" s="5"/>
      <c r="U143" s="5"/>
      <c r="V143" s="5"/>
      <c r="W143" s="5"/>
      <c r="X143" s="5"/>
    </row>
    <row r="144" spans="1:24" s="18" customFormat="1" ht="30" customHeight="1" thickBot="1" x14ac:dyDescent="0.25">
      <c r="A144" s="97" t="str">
        <f>A128</f>
        <v>Sedes Operativas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9"/>
      <c r="R144" s="43">
        <f>SUM(R142:R143)</f>
        <v>0</v>
      </c>
      <c r="S144" s="39"/>
      <c r="T144" s="40"/>
      <c r="U144" s="40"/>
      <c r="V144" s="40"/>
      <c r="W144" s="40"/>
      <c r="X144" s="40"/>
    </row>
    <row r="145" spans="1:24" s="10" customFormat="1" ht="30" customHeight="1" thickBot="1" x14ac:dyDescent="0.25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3"/>
    </row>
    <row r="146" spans="1:24" s="18" customFormat="1" ht="30" customHeight="1" x14ac:dyDescent="0.2">
      <c r="A146" s="37" t="s">
        <v>108</v>
      </c>
      <c r="B146" s="73"/>
      <c r="C146" s="134"/>
      <c r="D146" s="135"/>
      <c r="E146" s="14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6">
        <v>0</v>
      </c>
      <c r="S146" s="50"/>
      <c r="T146" s="75"/>
      <c r="U146" s="7"/>
      <c r="V146" s="7"/>
      <c r="W146" s="7"/>
      <c r="X146" s="7"/>
    </row>
    <row r="147" spans="1:24" s="18" customFormat="1" ht="30" customHeight="1" thickBot="1" x14ac:dyDescent="0.25">
      <c r="A147" s="37" t="s">
        <v>108</v>
      </c>
      <c r="B147" s="28"/>
      <c r="C147" s="104"/>
      <c r="D147" s="104"/>
      <c r="E147" s="14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31"/>
      <c r="R147" s="29">
        <v>0</v>
      </c>
      <c r="S147" s="25"/>
      <c r="T147" s="5"/>
      <c r="U147" s="5"/>
      <c r="V147" s="5"/>
      <c r="W147" s="5"/>
      <c r="X147" s="5"/>
    </row>
    <row r="148" spans="1:24" s="18" customFormat="1" ht="30" customHeight="1" thickBot="1" x14ac:dyDescent="0.25">
      <c r="A148" s="97" t="s">
        <v>100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9"/>
      <c r="R148" s="43">
        <f>SUM(R146:R147)</f>
        <v>0</v>
      </c>
      <c r="S148" s="39"/>
      <c r="T148" s="40"/>
      <c r="U148" s="40"/>
      <c r="V148" s="40"/>
      <c r="W148" s="40"/>
      <c r="X148" s="40"/>
    </row>
    <row r="149" spans="1:24" s="18" customFormat="1" ht="30" customHeight="1" thickBot="1" x14ac:dyDescent="0.25">
      <c r="A149" s="101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3"/>
    </row>
    <row r="150" spans="1:24" s="18" customFormat="1" ht="30" customHeight="1" x14ac:dyDescent="0.2">
      <c r="A150" s="37" t="s">
        <v>109</v>
      </c>
      <c r="B150" s="30"/>
      <c r="C150" s="134"/>
      <c r="D150" s="135"/>
      <c r="E150" s="14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6">
        <v>0</v>
      </c>
      <c r="S150" s="50"/>
      <c r="T150" s="75"/>
      <c r="U150" s="53"/>
      <c r="V150" s="53"/>
      <c r="W150" s="53"/>
      <c r="X150" s="53"/>
    </row>
    <row r="151" spans="1:24" s="18" customFormat="1" ht="30" customHeight="1" thickBot="1" x14ac:dyDescent="0.25">
      <c r="A151" s="37" t="s">
        <v>109</v>
      </c>
      <c r="B151" s="28"/>
      <c r="C151" s="142"/>
      <c r="D151" s="143"/>
      <c r="E151" s="14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9">
        <v>0</v>
      </c>
      <c r="S151" s="25"/>
      <c r="T151" s="5"/>
      <c r="U151" s="5"/>
      <c r="V151" s="5"/>
      <c r="W151" s="5"/>
      <c r="X151" s="5"/>
    </row>
    <row r="152" spans="1:24" s="18" customFormat="1" ht="30" customHeight="1" thickBot="1" x14ac:dyDescent="0.25">
      <c r="A152" s="97" t="str">
        <f>A136</f>
        <v xml:space="preserve">Sede Principal 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9"/>
      <c r="R152" s="43">
        <f>SUM(R150:R151)</f>
        <v>0</v>
      </c>
      <c r="S152" s="39"/>
      <c r="T152" s="40"/>
      <c r="U152" s="40"/>
      <c r="V152" s="40"/>
      <c r="W152" s="40"/>
      <c r="X152" s="40"/>
    </row>
    <row r="153" spans="1:24" s="18" customFormat="1" ht="30" customHeight="1" thickBot="1" x14ac:dyDescent="0.25">
      <c r="A153" s="101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3"/>
    </row>
    <row r="154" spans="1:24" s="18" customFormat="1" ht="30" customHeight="1" x14ac:dyDescent="0.2">
      <c r="A154" s="37" t="s">
        <v>109</v>
      </c>
      <c r="B154" s="30"/>
      <c r="C154" s="134"/>
      <c r="D154" s="135"/>
      <c r="E154" s="14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6">
        <v>0</v>
      </c>
      <c r="S154" s="50"/>
      <c r="T154" s="75"/>
      <c r="U154" s="53"/>
      <c r="V154" s="53"/>
      <c r="W154" s="53"/>
      <c r="X154" s="53"/>
    </row>
    <row r="155" spans="1:24" s="18" customFormat="1" ht="30" customHeight="1" thickBot="1" x14ac:dyDescent="0.25">
      <c r="A155" s="37" t="s">
        <v>109</v>
      </c>
      <c r="B155" s="28"/>
      <c r="C155" s="142"/>
      <c r="D155" s="143"/>
      <c r="E155" s="14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9">
        <v>0</v>
      </c>
      <c r="S155" s="25"/>
      <c r="T155" s="5"/>
      <c r="U155" s="5"/>
      <c r="V155" s="5"/>
      <c r="W155" s="5"/>
      <c r="X155" s="5"/>
    </row>
    <row r="156" spans="1:24" s="18" customFormat="1" ht="30" customHeight="1" thickBot="1" x14ac:dyDescent="0.25">
      <c r="A156" s="97" t="str">
        <f>A140</f>
        <v>Sede Laboratorio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9"/>
      <c r="R156" s="43">
        <f>SUM(R154:R155)</f>
        <v>0</v>
      </c>
      <c r="S156" s="39"/>
      <c r="T156" s="40"/>
      <c r="U156" s="40"/>
      <c r="V156" s="40"/>
      <c r="W156" s="40"/>
      <c r="X156" s="40"/>
    </row>
    <row r="157" spans="1:24" s="10" customFormat="1" ht="30" customHeight="1" thickBot="1" x14ac:dyDescent="0.25">
      <c r="A157" s="101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3"/>
    </row>
    <row r="158" spans="1:24" s="18" customFormat="1" ht="30" customHeight="1" x14ac:dyDescent="0.2">
      <c r="A158" s="37" t="s">
        <v>109</v>
      </c>
      <c r="B158" s="30"/>
      <c r="C158" s="134"/>
      <c r="D158" s="135"/>
      <c r="E158" s="14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6">
        <v>0</v>
      </c>
      <c r="S158" s="50"/>
      <c r="T158" s="75"/>
      <c r="U158" s="7"/>
      <c r="V158" s="7"/>
      <c r="W158" s="7"/>
      <c r="X158" s="7"/>
    </row>
    <row r="159" spans="1:24" s="18" customFormat="1" ht="30" customHeight="1" thickBot="1" x14ac:dyDescent="0.25">
      <c r="A159" s="37" t="s">
        <v>109</v>
      </c>
      <c r="B159" s="28"/>
      <c r="C159" s="142"/>
      <c r="D159" s="143"/>
      <c r="E159" s="14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9">
        <v>0</v>
      </c>
      <c r="S159" s="25"/>
      <c r="T159" s="5"/>
      <c r="U159" s="5"/>
      <c r="V159" s="5"/>
      <c r="W159" s="5"/>
      <c r="X159" s="5"/>
    </row>
    <row r="160" spans="1:24" s="18" customFormat="1" ht="30" customHeight="1" thickBot="1" x14ac:dyDescent="0.25">
      <c r="A160" s="97" t="str">
        <f>A144</f>
        <v>Sedes Operativas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9"/>
      <c r="R160" s="43">
        <f>SUM(R158:R159)</f>
        <v>0</v>
      </c>
      <c r="S160" s="39"/>
      <c r="T160" s="40"/>
      <c r="U160" s="40"/>
      <c r="V160" s="40"/>
      <c r="W160" s="40"/>
      <c r="X160" s="40"/>
    </row>
    <row r="161" spans="1:24" s="10" customFormat="1" ht="30" customHeight="1" thickBot="1" x14ac:dyDescent="0.25">
      <c r="A161" s="101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3"/>
    </row>
    <row r="162" spans="1:24" s="18" customFormat="1" ht="30" customHeight="1" x14ac:dyDescent="0.2">
      <c r="A162" s="37" t="s">
        <v>109</v>
      </c>
      <c r="B162" s="30"/>
      <c r="C162" s="100"/>
      <c r="D162" s="100"/>
      <c r="E162" s="14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6">
        <v>0</v>
      </c>
      <c r="S162" s="38"/>
      <c r="T162" s="7"/>
      <c r="U162" s="7"/>
      <c r="V162" s="7"/>
      <c r="W162" s="7"/>
      <c r="X162" s="7"/>
    </row>
    <row r="163" spans="1:24" s="18" customFormat="1" ht="30" customHeight="1" thickBot="1" x14ac:dyDescent="0.25">
      <c r="A163" s="37" t="s">
        <v>109</v>
      </c>
      <c r="B163" s="28"/>
      <c r="C163" s="104"/>
      <c r="D163" s="104"/>
      <c r="E163" s="14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31"/>
      <c r="R163" s="29">
        <v>0</v>
      </c>
      <c r="S163" s="25"/>
      <c r="T163" s="5"/>
      <c r="U163" s="5"/>
      <c r="V163" s="5"/>
      <c r="W163" s="5"/>
      <c r="X163" s="5"/>
    </row>
    <row r="164" spans="1:24" s="18" customFormat="1" ht="30" customHeight="1" thickBot="1" x14ac:dyDescent="0.25">
      <c r="A164" s="97" t="s">
        <v>100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9"/>
      <c r="R164" s="43">
        <f>SUM(R162:R163)</f>
        <v>0</v>
      </c>
      <c r="S164" s="39"/>
      <c r="T164" s="40"/>
      <c r="U164" s="40"/>
      <c r="V164" s="40"/>
      <c r="W164" s="40"/>
      <c r="X164" s="40"/>
    </row>
    <row r="165" spans="1:24" s="10" customFormat="1" ht="30" customHeight="1" thickBot="1" x14ac:dyDescent="0.25">
      <c r="A165" s="101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3"/>
    </row>
    <row r="166" spans="1:24" s="18" customFormat="1" ht="30" customHeight="1" x14ac:dyDescent="0.2">
      <c r="A166" s="105" t="s">
        <v>132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44">
        <f>+R120+R136+R152</f>
        <v>0</v>
      </c>
      <c r="S166" s="45"/>
      <c r="T166" s="45"/>
      <c r="U166" s="45"/>
      <c r="V166" s="45"/>
      <c r="W166" s="45"/>
      <c r="X166" s="45"/>
    </row>
    <row r="167" spans="1:24" s="18" customFormat="1" ht="30" customHeight="1" x14ac:dyDescent="0.2">
      <c r="A167" s="105" t="s">
        <v>133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44">
        <f>+R156+R140+R124</f>
        <v>0</v>
      </c>
      <c r="S167" s="40"/>
      <c r="T167" s="40"/>
      <c r="U167" s="40"/>
      <c r="V167" s="40"/>
      <c r="W167" s="40"/>
      <c r="X167" s="40"/>
    </row>
    <row r="168" spans="1:24" s="18" customFormat="1" ht="30" customHeight="1" x14ac:dyDescent="0.2">
      <c r="A168" s="105" t="s">
        <v>134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44">
        <f>+R160+R144+R128</f>
        <v>0</v>
      </c>
      <c r="S168" s="45"/>
      <c r="T168" s="45"/>
      <c r="U168" s="45"/>
      <c r="V168" s="45"/>
      <c r="W168" s="45"/>
      <c r="X168" s="45"/>
    </row>
    <row r="169" spans="1:24" s="18" customFormat="1" ht="30" customHeight="1" thickBot="1" x14ac:dyDescent="0.25">
      <c r="A169" s="105" t="s">
        <v>100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44">
        <f>+R164+R148+R132</f>
        <v>0</v>
      </c>
      <c r="S169" s="40"/>
      <c r="T169" s="40"/>
      <c r="U169" s="40"/>
      <c r="V169" s="40"/>
      <c r="W169" s="40"/>
      <c r="X169" s="40"/>
    </row>
    <row r="170" spans="1:24" s="18" customFormat="1" ht="30" customHeight="1" thickBot="1" x14ac:dyDescent="0.25">
      <c r="A170" s="101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3"/>
    </row>
    <row r="171" spans="1:24" s="18" customFormat="1" ht="30" customHeight="1" x14ac:dyDescent="0.2">
      <c r="A171" s="37" t="s">
        <v>110</v>
      </c>
      <c r="B171" s="30"/>
      <c r="C171" s="134"/>
      <c r="D171" s="135"/>
      <c r="E171" s="14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6">
        <v>0</v>
      </c>
      <c r="S171" s="50"/>
      <c r="T171" s="75"/>
      <c r="U171" s="53"/>
      <c r="V171" s="53"/>
      <c r="W171" s="53"/>
      <c r="X171" s="53"/>
    </row>
    <row r="172" spans="1:24" s="18" customFormat="1" ht="30" customHeight="1" thickBot="1" x14ac:dyDescent="0.25">
      <c r="A172" s="37" t="s">
        <v>110</v>
      </c>
      <c r="B172" s="28" t="s">
        <v>100</v>
      </c>
      <c r="C172" s="142"/>
      <c r="D172" s="143"/>
      <c r="E172" s="14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9">
        <v>0</v>
      </c>
      <c r="S172" s="25"/>
      <c r="T172" s="5"/>
      <c r="U172" s="5"/>
      <c r="V172" s="5"/>
      <c r="W172" s="5"/>
      <c r="X172" s="5"/>
    </row>
    <row r="173" spans="1:24" s="18" customFormat="1" ht="30" customHeight="1" thickBot="1" x14ac:dyDescent="0.25">
      <c r="A173" s="97" t="str">
        <f>A152</f>
        <v xml:space="preserve">Sede Principal 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9"/>
      <c r="R173" s="43">
        <f>SUM(R171:R172)</f>
        <v>0</v>
      </c>
      <c r="S173" s="39"/>
      <c r="T173" s="40"/>
      <c r="U173" s="40"/>
      <c r="V173" s="40"/>
      <c r="W173" s="40"/>
      <c r="X173" s="40"/>
    </row>
    <row r="174" spans="1:24" s="18" customFormat="1" ht="30" customHeight="1" thickBot="1" x14ac:dyDescent="0.25">
      <c r="A174" s="101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3"/>
    </row>
    <row r="175" spans="1:24" s="18" customFormat="1" ht="30" customHeight="1" x14ac:dyDescent="0.2">
      <c r="A175" s="37" t="s">
        <v>110</v>
      </c>
      <c r="B175" s="30"/>
      <c r="C175" s="134"/>
      <c r="D175" s="135"/>
      <c r="E175" s="14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6">
        <v>0</v>
      </c>
      <c r="S175" s="38"/>
      <c r="T175" s="53"/>
      <c r="U175" s="53"/>
      <c r="V175" s="53"/>
      <c r="W175" s="53"/>
      <c r="X175" s="53"/>
    </row>
    <row r="176" spans="1:24" s="18" customFormat="1" ht="30" customHeight="1" thickBot="1" x14ac:dyDescent="0.25">
      <c r="A176" s="37" t="s">
        <v>110</v>
      </c>
      <c r="B176" s="52"/>
      <c r="C176" s="104"/>
      <c r="D176" s="104"/>
      <c r="E176" s="14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31"/>
      <c r="R176" s="29">
        <v>0</v>
      </c>
      <c r="S176" s="25"/>
      <c r="T176" s="5"/>
      <c r="U176" s="5"/>
      <c r="V176" s="5"/>
      <c r="W176" s="5"/>
      <c r="X176" s="5"/>
    </row>
    <row r="177" spans="1:24" s="18" customFormat="1" ht="30" customHeight="1" thickBot="1" x14ac:dyDescent="0.25">
      <c r="A177" s="97" t="str">
        <f>A156</f>
        <v>Sede Laboratorio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9"/>
      <c r="R177" s="43">
        <f>SUM(R175:R176)</f>
        <v>0</v>
      </c>
      <c r="S177" s="39"/>
      <c r="T177" s="40"/>
      <c r="U177" s="40"/>
      <c r="V177" s="40"/>
      <c r="W177" s="40"/>
      <c r="X177" s="40"/>
    </row>
    <row r="178" spans="1:24" s="10" customFormat="1" ht="30" customHeight="1" thickBot="1" x14ac:dyDescent="0.25">
      <c r="A178" s="101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3"/>
    </row>
    <row r="179" spans="1:24" s="18" customFormat="1" ht="30" customHeight="1" x14ac:dyDescent="0.2">
      <c r="A179" s="37" t="s">
        <v>110</v>
      </c>
      <c r="B179" s="30"/>
      <c r="C179" s="134"/>
      <c r="D179" s="135"/>
      <c r="E179" s="14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6">
        <v>0</v>
      </c>
      <c r="S179" s="50"/>
      <c r="T179" s="7"/>
      <c r="U179" s="7"/>
      <c r="V179" s="7"/>
      <c r="W179" s="7"/>
      <c r="X179" s="7"/>
    </row>
    <row r="180" spans="1:24" s="18" customFormat="1" ht="30" customHeight="1" thickBot="1" x14ac:dyDescent="0.25">
      <c r="A180" s="37" t="s">
        <v>110</v>
      </c>
      <c r="B180" s="28"/>
      <c r="C180" s="142"/>
      <c r="D180" s="143"/>
      <c r="E180" s="14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9">
        <v>0</v>
      </c>
      <c r="S180" s="25"/>
      <c r="T180" s="5"/>
      <c r="U180" s="5"/>
      <c r="V180" s="5"/>
      <c r="W180" s="5"/>
      <c r="X180" s="5"/>
    </row>
    <row r="181" spans="1:24" s="18" customFormat="1" ht="30" customHeight="1" thickBot="1" x14ac:dyDescent="0.25">
      <c r="A181" s="97" t="str">
        <f>A160</f>
        <v>Sedes Operativas</v>
      </c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9"/>
      <c r="R181" s="43">
        <f>SUM(R179:R180)</f>
        <v>0</v>
      </c>
      <c r="S181" s="39"/>
      <c r="T181" s="40"/>
      <c r="U181" s="40"/>
      <c r="V181" s="40"/>
      <c r="W181" s="40"/>
      <c r="X181" s="40"/>
    </row>
    <row r="182" spans="1:24" s="10" customFormat="1" ht="30" customHeight="1" thickBot="1" x14ac:dyDescent="0.25">
      <c r="A182" s="101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3"/>
    </row>
    <row r="183" spans="1:24" s="18" customFormat="1" ht="30" customHeight="1" x14ac:dyDescent="0.2">
      <c r="A183" s="37" t="s">
        <v>110</v>
      </c>
      <c r="B183" s="42"/>
      <c r="C183" s="100"/>
      <c r="D183" s="100"/>
      <c r="E183" s="14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6">
        <v>0</v>
      </c>
      <c r="S183" s="38"/>
      <c r="T183" s="7"/>
      <c r="U183" s="7"/>
      <c r="V183" s="7"/>
      <c r="W183" s="7"/>
      <c r="X183" s="7"/>
    </row>
    <row r="184" spans="1:24" s="18" customFormat="1" ht="30" customHeight="1" thickBot="1" x14ac:dyDescent="0.25">
      <c r="A184" s="37" t="s">
        <v>110</v>
      </c>
      <c r="B184" s="32"/>
      <c r="C184" s="104"/>
      <c r="D184" s="104"/>
      <c r="E184" s="14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31"/>
      <c r="R184" s="29">
        <v>0</v>
      </c>
      <c r="S184" s="25"/>
      <c r="T184" s="5"/>
      <c r="U184" s="5"/>
      <c r="V184" s="5"/>
      <c r="W184" s="5"/>
      <c r="X184" s="5"/>
    </row>
    <row r="185" spans="1:24" s="18" customFormat="1" ht="30" customHeight="1" thickBot="1" x14ac:dyDescent="0.25">
      <c r="A185" s="97" t="s">
        <v>100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9"/>
      <c r="R185" s="43">
        <f>SUM(R183:R184)</f>
        <v>0</v>
      </c>
      <c r="S185" s="39"/>
      <c r="T185" s="40"/>
      <c r="U185" s="40"/>
      <c r="V185" s="40"/>
      <c r="W185" s="40"/>
      <c r="X185" s="40"/>
    </row>
    <row r="186" spans="1:24" s="18" customFormat="1" ht="30" customHeight="1" thickBot="1" x14ac:dyDescent="0.25">
      <c r="A186" s="10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8"/>
    </row>
    <row r="187" spans="1:24" s="18" customFormat="1" ht="30" customHeight="1" x14ac:dyDescent="0.2">
      <c r="A187" s="37" t="s">
        <v>111</v>
      </c>
      <c r="B187" s="30"/>
      <c r="C187" s="134"/>
      <c r="D187" s="135"/>
      <c r="E187" s="14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6">
        <v>0</v>
      </c>
      <c r="S187" s="50"/>
      <c r="T187" s="75"/>
      <c r="U187" s="53"/>
      <c r="V187" s="53"/>
      <c r="W187" s="53"/>
      <c r="X187" s="53"/>
    </row>
    <row r="188" spans="1:24" s="18" customFormat="1" ht="30" customHeight="1" thickBot="1" x14ac:dyDescent="0.25">
      <c r="A188" s="37" t="s">
        <v>111</v>
      </c>
      <c r="B188" s="28"/>
      <c r="C188" s="142"/>
      <c r="D188" s="143"/>
      <c r="E188" s="1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9">
        <v>0</v>
      </c>
      <c r="S188" s="76"/>
      <c r="T188" s="5"/>
      <c r="U188" s="5"/>
      <c r="V188" s="5"/>
      <c r="W188" s="5"/>
      <c r="X188" s="5"/>
    </row>
    <row r="189" spans="1:24" s="18" customFormat="1" ht="30" customHeight="1" thickBot="1" x14ac:dyDescent="0.25">
      <c r="A189" s="97" t="str">
        <f>A173</f>
        <v xml:space="preserve">Sede Principal 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9"/>
      <c r="R189" s="43">
        <f>SUM(R187:R188)</f>
        <v>0</v>
      </c>
      <c r="S189" s="39"/>
      <c r="T189" s="40"/>
      <c r="U189" s="40"/>
      <c r="V189" s="40"/>
      <c r="W189" s="40"/>
      <c r="X189" s="40"/>
    </row>
    <row r="190" spans="1:24" s="18" customFormat="1" ht="30" customHeight="1" thickBot="1" x14ac:dyDescent="0.25">
      <c r="A190" s="106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8"/>
    </row>
    <row r="191" spans="1:24" s="18" customFormat="1" ht="30" customHeight="1" x14ac:dyDescent="0.2">
      <c r="A191" s="37" t="s">
        <v>111</v>
      </c>
      <c r="B191" s="30"/>
      <c r="C191" s="134"/>
      <c r="D191" s="135"/>
      <c r="E191" s="14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6">
        <v>0</v>
      </c>
      <c r="S191" s="50"/>
      <c r="T191" s="75"/>
      <c r="U191" s="53"/>
      <c r="V191" s="53"/>
      <c r="W191" s="53"/>
      <c r="X191" s="53"/>
    </row>
    <row r="192" spans="1:24" s="18" customFormat="1" ht="30" customHeight="1" thickBot="1" x14ac:dyDescent="0.25">
      <c r="A192" s="37" t="s">
        <v>111</v>
      </c>
      <c r="B192" s="28"/>
      <c r="C192" s="142"/>
      <c r="D192" s="143"/>
      <c r="E192" s="1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9">
        <v>0</v>
      </c>
      <c r="S192" s="25"/>
      <c r="T192" s="5"/>
      <c r="U192" s="5"/>
      <c r="V192" s="5"/>
      <c r="W192" s="5"/>
      <c r="X192" s="5"/>
    </row>
    <row r="193" spans="1:24" s="18" customFormat="1" ht="30" customHeight="1" thickBot="1" x14ac:dyDescent="0.25">
      <c r="A193" s="97" t="str">
        <f>A177</f>
        <v>Sede Laboratorio</v>
      </c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9"/>
      <c r="R193" s="43">
        <f>SUM(R191:R192)</f>
        <v>0</v>
      </c>
      <c r="S193" s="39"/>
      <c r="T193" s="40"/>
      <c r="U193" s="40"/>
      <c r="V193" s="40"/>
      <c r="W193" s="40"/>
      <c r="X193" s="40"/>
    </row>
    <row r="194" spans="1:24" s="10" customFormat="1" ht="30" customHeight="1" thickBot="1" x14ac:dyDescent="0.25">
      <c r="A194" s="106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8"/>
    </row>
    <row r="195" spans="1:24" s="18" customFormat="1" ht="30" customHeight="1" x14ac:dyDescent="0.2">
      <c r="A195" s="37" t="s">
        <v>111</v>
      </c>
      <c r="B195" s="30"/>
      <c r="C195" s="134"/>
      <c r="D195" s="135"/>
      <c r="E195" s="14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6">
        <v>0</v>
      </c>
      <c r="S195" s="50"/>
      <c r="T195" s="75"/>
      <c r="U195" s="7"/>
      <c r="V195" s="7"/>
      <c r="W195" s="7"/>
      <c r="X195" s="7"/>
    </row>
    <row r="196" spans="1:24" s="18" customFormat="1" ht="30" customHeight="1" thickBot="1" x14ac:dyDescent="0.25">
      <c r="A196" s="37" t="s">
        <v>111</v>
      </c>
      <c r="B196" s="28"/>
      <c r="C196" s="142"/>
      <c r="D196" s="143"/>
      <c r="E196" s="14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9">
        <v>0</v>
      </c>
      <c r="S196" s="50"/>
      <c r="T196" s="75"/>
      <c r="U196" s="5"/>
      <c r="V196" s="5"/>
      <c r="W196" s="5"/>
      <c r="X196" s="5"/>
    </row>
    <row r="197" spans="1:24" s="18" customFormat="1" ht="30" customHeight="1" thickBot="1" x14ac:dyDescent="0.25">
      <c r="A197" s="97" t="str">
        <f>A181</f>
        <v>Sedes Operativas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9"/>
      <c r="R197" s="43">
        <f>SUM(R195:R196)</f>
        <v>0</v>
      </c>
      <c r="S197" s="39"/>
      <c r="T197" s="40"/>
      <c r="U197" s="40"/>
      <c r="V197" s="40"/>
      <c r="W197" s="40"/>
      <c r="X197" s="40"/>
    </row>
    <row r="198" spans="1:24" s="10" customFormat="1" ht="30" customHeight="1" thickBot="1" x14ac:dyDescent="0.25">
      <c r="A198" s="101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3"/>
    </row>
    <row r="199" spans="1:24" s="18" customFormat="1" ht="30" customHeight="1" x14ac:dyDescent="0.2">
      <c r="A199" s="37" t="s">
        <v>111</v>
      </c>
      <c r="B199" s="30" t="s">
        <v>100</v>
      </c>
      <c r="C199" s="100"/>
      <c r="D199" s="100"/>
      <c r="E199" s="14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6">
        <v>0</v>
      </c>
      <c r="S199" s="38"/>
      <c r="T199" s="7"/>
      <c r="U199" s="7"/>
      <c r="V199" s="7"/>
      <c r="W199" s="7"/>
      <c r="X199" s="7"/>
    </row>
    <row r="200" spans="1:24" s="18" customFormat="1" ht="30" customHeight="1" thickBot="1" x14ac:dyDescent="0.25">
      <c r="A200" s="37" t="s">
        <v>111</v>
      </c>
      <c r="B200" s="28"/>
      <c r="C200" s="104"/>
      <c r="D200" s="104"/>
      <c r="E200" s="14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31"/>
      <c r="R200" s="29">
        <v>0</v>
      </c>
      <c r="S200" s="25"/>
      <c r="T200" s="5"/>
      <c r="U200" s="5"/>
      <c r="V200" s="5"/>
      <c r="W200" s="5"/>
      <c r="X200" s="5"/>
    </row>
    <row r="201" spans="1:24" s="18" customFormat="1" ht="30" customHeight="1" thickBot="1" x14ac:dyDescent="0.25">
      <c r="A201" s="97" t="s">
        <v>100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9"/>
      <c r="R201" s="43">
        <f>SUM(R199:R200)</f>
        <v>0</v>
      </c>
      <c r="S201" s="39"/>
      <c r="T201" s="40"/>
      <c r="U201" s="40"/>
      <c r="V201" s="40"/>
      <c r="W201" s="40"/>
      <c r="X201" s="40"/>
    </row>
    <row r="202" spans="1:24" s="18" customFormat="1" ht="30" customHeight="1" thickBot="1" x14ac:dyDescent="0.25">
      <c r="A202" s="101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3"/>
    </row>
    <row r="203" spans="1:24" s="18" customFormat="1" ht="30" customHeight="1" x14ac:dyDescent="0.2">
      <c r="A203" s="37" t="s">
        <v>112</v>
      </c>
      <c r="B203" s="30"/>
      <c r="C203" s="134"/>
      <c r="D203" s="135"/>
      <c r="E203" s="14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6">
        <v>0</v>
      </c>
      <c r="S203" s="50"/>
      <c r="T203" s="75"/>
      <c r="U203" s="53"/>
      <c r="V203" s="53"/>
      <c r="W203" s="53"/>
      <c r="X203" s="53"/>
    </row>
    <row r="204" spans="1:24" s="18" customFormat="1" ht="30" customHeight="1" x14ac:dyDescent="0.2">
      <c r="A204" s="79" t="s">
        <v>112</v>
      </c>
      <c r="B204" s="78"/>
      <c r="C204" s="121"/>
      <c r="D204" s="122"/>
      <c r="E204" s="82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81">
        <v>0</v>
      </c>
      <c r="S204" s="76"/>
      <c r="T204" s="5"/>
      <c r="U204" s="5"/>
      <c r="V204" s="5"/>
      <c r="W204" s="5"/>
      <c r="X204" s="5"/>
    </row>
    <row r="205" spans="1:24" s="18" customFormat="1" ht="35.25" customHeight="1" x14ac:dyDescent="0.2">
      <c r="A205" s="79" t="s">
        <v>112</v>
      </c>
      <c r="B205" s="78"/>
      <c r="C205" s="121"/>
      <c r="D205" s="122"/>
      <c r="E205" s="82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83"/>
      <c r="R205" s="81">
        <v>0</v>
      </c>
      <c r="S205" s="76"/>
      <c r="T205" s="5"/>
      <c r="U205" s="5"/>
      <c r="V205" s="5"/>
      <c r="W205" s="5"/>
      <c r="X205" s="5"/>
    </row>
    <row r="206" spans="1:24" s="18" customFormat="1" ht="30" customHeight="1" thickBot="1" x14ac:dyDescent="0.25">
      <c r="A206" s="37" t="s">
        <v>112</v>
      </c>
      <c r="B206" s="77"/>
      <c r="C206" s="152"/>
      <c r="D206" s="153"/>
      <c r="E206" s="14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80">
        <v>0</v>
      </c>
      <c r="S206" s="25"/>
      <c r="T206" s="5"/>
      <c r="U206" s="5"/>
      <c r="V206" s="5"/>
      <c r="W206" s="5"/>
      <c r="X206" s="5"/>
    </row>
    <row r="207" spans="1:24" s="18" customFormat="1" ht="30" customHeight="1" thickBot="1" x14ac:dyDescent="0.25">
      <c r="A207" s="97" t="str">
        <f>A189</f>
        <v xml:space="preserve">Sede Principal </v>
      </c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9"/>
      <c r="R207" s="43">
        <f>SUM(R203:R206)</f>
        <v>0</v>
      </c>
      <c r="S207" s="39"/>
      <c r="T207" s="40"/>
      <c r="U207" s="40"/>
      <c r="V207" s="40"/>
      <c r="W207" s="40"/>
      <c r="X207" s="40"/>
    </row>
    <row r="208" spans="1:24" s="18" customFormat="1" ht="30" customHeight="1" thickBot="1" x14ac:dyDescent="0.25">
      <c r="A208" s="101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3"/>
    </row>
    <row r="209" spans="1:24" s="18" customFormat="1" ht="30" customHeight="1" x14ac:dyDescent="0.2">
      <c r="A209" s="37" t="s">
        <v>112</v>
      </c>
      <c r="B209" s="30"/>
      <c r="C209" s="134"/>
      <c r="D209" s="135"/>
      <c r="E209" s="14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6">
        <v>0</v>
      </c>
      <c r="S209" s="50"/>
      <c r="T209" s="75"/>
      <c r="U209" s="74"/>
      <c r="V209" s="53"/>
      <c r="W209" s="53"/>
      <c r="X209" s="53"/>
    </row>
    <row r="210" spans="1:24" s="18" customFormat="1" ht="30" customHeight="1" x14ac:dyDescent="0.2">
      <c r="A210" s="37" t="s">
        <v>112</v>
      </c>
      <c r="B210" s="78"/>
      <c r="C210" s="121"/>
      <c r="D210" s="122"/>
      <c r="E210" s="14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81">
        <v>0</v>
      </c>
      <c r="S210" s="50"/>
      <c r="T210" s="75"/>
      <c r="U210" s="5"/>
      <c r="V210" s="74"/>
      <c r="W210" s="74"/>
      <c r="X210" s="74"/>
    </row>
    <row r="211" spans="1:24" s="18" customFormat="1" ht="30" customHeight="1" x14ac:dyDescent="0.2">
      <c r="A211" s="37" t="s">
        <v>112</v>
      </c>
      <c r="B211" s="30"/>
      <c r="C211" s="134"/>
      <c r="D211" s="135"/>
      <c r="E211" s="14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81">
        <v>0</v>
      </c>
      <c r="S211" s="76"/>
      <c r="T211" s="75"/>
      <c r="U211" s="5"/>
      <c r="V211" s="74"/>
      <c r="W211" s="74"/>
      <c r="X211" s="74"/>
    </row>
    <row r="212" spans="1:24" s="18" customFormat="1" ht="30" customHeight="1" x14ac:dyDescent="0.2">
      <c r="A212" s="37" t="s">
        <v>112</v>
      </c>
      <c r="B212" s="30"/>
      <c r="C212" s="134"/>
      <c r="D212" s="135"/>
      <c r="E212" s="14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81">
        <v>0</v>
      </c>
      <c r="S212" s="50"/>
      <c r="T212" s="75"/>
      <c r="U212" s="5"/>
      <c r="V212" s="74"/>
      <c r="W212" s="74"/>
      <c r="X212" s="74"/>
    </row>
    <row r="213" spans="1:24" s="18" customFormat="1" ht="30" customHeight="1" x14ac:dyDescent="0.2">
      <c r="A213" s="37" t="s">
        <v>112</v>
      </c>
      <c r="B213" s="30"/>
      <c r="C213" s="121"/>
      <c r="D213" s="122"/>
      <c r="E213" s="14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81">
        <v>0</v>
      </c>
      <c r="S213" s="50"/>
      <c r="T213" s="75"/>
      <c r="U213" s="5"/>
      <c r="V213" s="74"/>
      <c r="W213" s="74"/>
      <c r="X213" s="74"/>
    </row>
    <row r="214" spans="1:24" s="18" customFormat="1" ht="30" customHeight="1" x14ac:dyDescent="0.2">
      <c r="A214" s="37" t="s">
        <v>112</v>
      </c>
      <c r="B214" s="30"/>
      <c r="C214" s="134"/>
      <c r="D214" s="135"/>
      <c r="E214" s="14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81">
        <v>0</v>
      </c>
      <c r="S214" s="50"/>
      <c r="T214" s="75"/>
      <c r="U214" s="5"/>
      <c r="V214" s="74"/>
      <c r="W214" s="74"/>
      <c r="X214" s="74"/>
    </row>
    <row r="215" spans="1:24" s="18" customFormat="1" ht="30" customHeight="1" thickBot="1" x14ac:dyDescent="0.25">
      <c r="A215" s="37" t="s">
        <v>112</v>
      </c>
      <c r="B215" s="30"/>
      <c r="C215" s="134"/>
      <c r="D215" s="135"/>
      <c r="E215" s="14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81">
        <v>0</v>
      </c>
      <c r="S215" s="76"/>
      <c r="T215" s="75"/>
      <c r="U215" s="5"/>
      <c r="V215" s="74"/>
      <c r="W215" s="74"/>
      <c r="X215" s="74"/>
    </row>
    <row r="216" spans="1:24" s="18" customFormat="1" ht="30" customHeight="1" thickBot="1" x14ac:dyDescent="0.25">
      <c r="A216" s="97" t="str">
        <f>A193</f>
        <v>Sede Laboratorio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9"/>
      <c r="R216" s="43">
        <f>SUM(R209:R215)</f>
        <v>0</v>
      </c>
      <c r="S216" s="39"/>
      <c r="T216" s="40"/>
      <c r="U216" s="40"/>
      <c r="V216" s="40"/>
      <c r="W216" s="40"/>
      <c r="X216" s="40"/>
    </row>
    <row r="217" spans="1:24" s="10" customFormat="1" ht="30" customHeight="1" thickBot="1" x14ac:dyDescent="0.25">
      <c r="A217" s="101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3"/>
    </row>
    <row r="218" spans="1:24" s="18" customFormat="1" ht="30" customHeight="1" x14ac:dyDescent="0.2">
      <c r="A218" s="37" t="s">
        <v>112</v>
      </c>
      <c r="B218" s="30"/>
      <c r="C218" s="134"/>
      <c r="D218" s="135"/>
      <c r="E218" s="14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6">
        <v>0</v>
      </c>
      <c r="S218" s="50"/>
      <c r="T218" s="75"/>
      <c r="U218" s="7"/>
      <c r="V218" s="7"/>
      <c r="W218" s="7"/>
      <c r="X218" s="7"/>
    </row>
    <row r="219" spans="1:24" s="18" customFormat="1" ht="53.25" customHeight="1" thickBot="1" x14ac:dyDescent="0.25">
      <c r="A219" s="37" t="s">
        <v>112</v>
      </c>
      <c r="B219" s="78"/>
      <c r="C219" s="121"/>
      <c r="D219" s="122"/>
      <c r="E219" s="14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83"/>
      <c r="R219" s="81">
        <v>0</v>
      </c>
      <c r="S219" s="50"/>
      <c r="T219" s="75"/>
      <c r="U219" s="5"/>
      <c r="V219" s="5"/>
      <c r="W219" s="5"/>
      <c r="X219" s="5"/>
    </row>
    <row r="220" spans="1:24" s="18" customFormat="1" ht="30" customHeight="1" thickBot="1" x14ac:dyDescent="0.25">
      <c r="A220" s="97" t="str">
        <f>A197</f>
        <v>Sedes Operativas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9"/>
      <c r="R220" s="43">
        <f>SUM(R218:R219)</f>
        <v>0</v>
      </c>
      <c r="S220" s="39"/>
      <c r="T220" s="40"/>
      <c r="U220" s="40"/>
      <c r="V220" s="40"/>
      <c r="W220" s="40"/>
      <c r="X220" s="40"/>
    </row>
    <row r="221" spans="1:24" s="10" customFormat="1" ht="30" customHeight="1" thickBot="1" x14ac:dyDescent="0.25">
      <c r="A221" s="101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3"/>
    </row>
    <row r="222" spans="1:24" s="18" customFormat="1" ht="30" customHeight="1" x14ac:dyDescent="0.2">
      <c r="A222" s="37" t="s">
        <v>112</v>
      </c>
      <c r="B222" s="30"/>
      <c r="C222" s="134"/>
      <c r="D222" s="135"/>
      <c r="E222" s="14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6">
        <v>0</v>
      </c>
      <c r="S222" s="38"/>
      <c r="T222" s="7"/>
      <c r="U222" s="7"/>
      <c r="V222" s="7"/>
      <c r="W222" s="7"/>
      <c r="X222" s="7"/>
    </row>
    <row r="223" spans="1:24" s="18" customFormat="1" ht="30" customHeight="1" thickBot="1" x14ac:dyDescent="0.25">
      <c r="A223" s="37" t="s">
        <v>112</v>
      </c>
      <c r="B223" s="28"/>
      <c r="C223" s="104"/>
      <c r="D223" s="104"/>
      <c r="E223" s="14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31"/>
      <c r="R223" s="29">
        <v>0</v>
      </c>
      <c r="S223" s="25"/>
      <c r="T223" s="5"/>
      <c r="U223" s="5"/>
      <c r="V223" s="5"/>
      <c r="W223" s="5"/>
      <c r="X223" s="5"/>
    </row>
    <row r="224" spans="1:24" s="18" customFormat="1" ht="30" customHeight="1" thickBot="1" x14ac:dyDescent="0.25">
      <c r="A224" s="97" t="s">
        <v>100</v>
      </c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9"/>
      <c r="R224" s="43">
        <f>SUM(R222:R223)</f>
        <v>0</v>
      </c>
      <c r="S224" s="39"/>
      <c r="T224" s="40"/>
      <c r="U224" s="40"/>
      <c r="V224" s="40"/>
      <c r="W224" s="40"/>
      <c r="X224" s="40"/>
    </row>
    <row r="225" spans="1:24" s="10" customFormat="1" ht="30" customHeight="1" thickBot="1" x14ac:dyDescent="0.25">
      <c r="A225" s="101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3"/>
    </row>
    <row r="226" spans="1:24" s="18" customFormat="1" ht="30" customHeight="1" x14ac:dyDescent="0.2">
      <c r="A226" s="125" t="s">
        <v>135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44">
        <f>+R173+R189+R207</f>
        <v>0</v>
      </c>
      <c r="S226" s="45"/>
      <c r="T226" s="45"/>
      <c r="U226" s="45"/>
      <c r="V226" s="45"/>
      <c r="W226" s="45"/>
      <c r="X226" s="45"/>
    </row>
    <row r="227" spans="1:24" s="18" customFormat="1" ht="30" customHeight="1" x14ac:dyDescent="0.2">
      <c r="A227" s="105" t="s">
        <v>136</v>
      </c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44">
        <f>+R177+R193+R216</f>
        <v>0</v>
      </c>
      <c r="S227" s="40"/>
      <c r="T227" s="40"/>
      <c r="U227" s="40"/>
      <c r="V227" s="40"/>
      <c r="W227" s="40"/>
      <c r="X227" s="40"/>
    </row>
    <row r="228" spans="1:24" s="18" customFormat="1" ht="30" customHeight="1" x14ac:dyDescent="0.2">
      <c r="A228" s="105" t="s">
        <v>137</v>
      </c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44">
        <f>+R220+R197+R181</f>
        <v>0</v>
      </c>
      <c r="S228" s="49"/>
      <c r="T228" s="45"/>
      <c r="U228" s="45"/>
      <c r="V228" s="45"/>
      <c r="W228" s="45"/>
      <c r="X228" s="45"/>
    </row>
    <row r="229" spans="1:24" s="18" customFormat="1" ht="30" customHeight="1" x14ac:dyDescent="0.2">
      <c r="A229" s="105" t="s">
        <v>100</v>
      </c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44">
        <f>SUM(R61+R116+R167+R227)</f>
        <v>0</v>
      </c>
      <c r="S229" s="39"/>
      <c r="T229" s="40"/>
      <c r="U229" s="40"/>
      <c r="V229" s="40"/>
      <c r="W229" s="40"/>
      <c r="X229" s="40"/>
    </row>
    <row r="230" spans="1:24" s="48" customFormat="1" ht="30" customHeight="1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7"/>
      <c r="T230" s="47"/>
      <c r="U230" s="47"/>
      <c r="V230" s="47"/>
      <c r="W230" s="47"/>
      <c r="X230" s="47"/>
    </row>
    <row r="231" spans="1:24" ht="29.25" customHeight="1" thickBot="1" x14ac:dyDescent="0.25">
      <c r="A231" s="23" t="s">
        <v>0</v>
      </c>
      <c r="B231" s="23"/>
      <c r="C231" s="109"/>
      <c r="D231" s="109"/>
      <c r="E231" s="109"/>
      <c r="F231" s="109"/>
      <c r="G231" s="18"/>
      <c r="H231" s="18"/>
    </row>
    <row r="232" spans="1:24" ht="33" customHeight="1" thickTop="1" thickBot="1" x14ac:dyDescent="0.25">
      <c r="A232" s="23" t="s">
        <v>91</v>
      </c>
      <c r="B232" s="23"/>
      <c r="C232" s="109"/>
      <c r="D232" s="109"/>
      <c r="E232" s="109"/>
      <c r="F232" s="109"/>
      <c r="G232" s="18"/>
      <c r="H232" s="18"/>
    </row>
    <row r="233" spans="1:24" ht="31.5" customHeight="1" thickTop="1" thickBot="1" x14ac:dyDescent="0.25">
      <c r="A233" s="23" t="s">
        <v>92</v>
      </c>
      <c r="B233" s="23"/>
      <c r="C233" s="109"/>
      <c r="D233" s="109"/>
      <c r="E233" s="109"/>
      <c r="F233" s="109"/>
      <c r="G233" s="18"/>
      <c r="H233" s="18"/>
    </row>
    <row r="234" spans="1:24" ht="15.75" thickTop="1" x14ac:dyDescent="0.2"/>
    <row r="238" spans="1:24" x14ac:dyDescent="0.2">
      <c r="E238" s="18"/>
    </row>
    <row r="239" spans="1:24" x14ac:dyDescent="0.2">
      <c r="A239" s="9"/>
      <c r="B239" s="9"/>
      <c r="C239" s="9"/>
      <c r="E239" s="15" t="s">
        <v>47</v>
      </c>
      <c r="F239" s="123" t="s">
        <v>51</v>
      </c>
      <c r="G239" s="124"/>
    </row>
    <row r="240" spans="1:24" x14ac:dyDescent="0.2">
      <c r="A240" s="9"/>
      <c r="B240" s="10"/>
      <c r="C240" s="10"/>
      <c r="E240" s="19" t="s">
        <v>93</v>
      </c>
      <c r="F240" s="24"/>
      <c r="G240" s="2" t="s">
        <v>52</v>
      </c>
      <c r="H240" s="95" t="s">
        <v>59</v>
      </c>
      <c r="I240" s="96"/>
      <c r="J240" s="96"/>
      <c r="K240" s="96"/>
      <c r="L240" s="96"/>
      <c r="M240" s="96"/>
      <c r="N240" s="96"/>
      <c r="O240" s="96"/>
      <c r="P240" s="96"/>
      <c r="Q240" s="96"/>
      <c r="R240" s="96"/>
    </row>
    <row r="241" spans="1:18" x14ac:dyDescent="0.2">
      <c r="A241" s="9"/>
      <c r="B241" s="10"/>
      <c r="C241" s="10"/>
      <c r="E241" s="19" t="s">
        <v>49</v>
      </c>
      <c r="F241" s="2" t="s">
        <v>54</v>
      </c>
      <c r="G241" s="2" t="s">
        <v>50</v>
      </c>
      <c r="H241" s="95" t="s">
        <v>97</v>
      </c>
      <c r="I241" s="96"/>
      <c r="J241" s="96"/>
      <c r="K241" s="96"/>
      <c r="L241" s="96"/>
      <c r="M241" s="96"/>
      <c r="N241" s="96"/>
      <c r="O241" s="96"/>
      <c r="P241" s="96"/>
      <c r="Q241" s="96"/>
      <c r="R241" s="96"/>
    </row>
    <row r="242" spans="1:18" x14ac:dyDescent="0.2">
      <c r="A242" s="9"/>
      <c r="B242" s="10"/>
      <c r="C242" s="10"/>
      <c r="E242" s="19" t="s">
        <v>28</v>
      </c>
      <c r="F242" s="24"/>
      <c r="G242" s="2" t="s">
        <v>53</v>
      </c>
      <c r="H242" s="95" t="s">
        <v>58</v>
      </c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1:18" x14ac:dyDescent="0.2">
      <c r="A243" s="9"/>
      <c r="B243" s="10"/>
      <c r="C243" s="10"/>
      <c r="E243" s="19" t="s">
        <v>94</v>
      </c>
      <c r="F243" s="24"/>
      <c r="G243" s="2" t="s">
        <v>50</v>
      </c>
      <c r="H243" s="95" t="s">
        <v>57</v>
      </c>
      <c r="I243" s="96"/>
      <c r="J243" s="96"/>
      <c r="K243" s="96"/>
      <c r="L243" s="96"/>
      <c r="M243" s="96"/>
      <c r="N243" s="96"/>
      <c r="O243" s="96"/>
      <c r="P243" s="96"/>
      <c r="Q243" s="96"/>
      <c r="R243" s="96"/>
    </row>
    <row r="244" spans="1:18" x14ac:dyDescent="0.2">
      <c r="A244" s="9"/>
      <c r="B244" s="10"/>
      <c r="C244" s="10"/>
      <c r="E244" s="19" t="s">
        <v>19</v>
      </c>
      <c r="F244" s="24"/>
      <c r="G244" s="2" t="s">
        <v>55</v>
      </c>
      <c r="H244" s="95" t="s">
        <v>60</v>
      </c>
      <c r="I244" s="96"/>
      <c r="J244" s="96"/>
      <c r="K244" s="96"/>
      <c r="L244" s="96"/>
      <c r="M244" s="96"/>
      <c r="N244" s="96"/>
      <c r="O244" s="96"/>
      <c r="P244" s="96"/>
      <c r="Q244" s="96"/>
      <c r="R244" s="96"/>
    </row>
    <row r="245" spans="1:18" x14ac:dyDescent="0.2">
      <c r="A245" s="9"/>
      <c r="B245" s="10"/>
      <c r="C245" s="10"/>
      <c r="E245" s="19" t="s">
        <v>20</v>
      </c>
      <c r="F245" s="24"/>
      <c r="G245" s="2" t="s">
        <v>55</v>
      </c>
      <c r="H245" s="95" t="s">
        <v>60</v>
      </c>
      <c r="I245" s="96"/>
      <c r="J245" s="96"/>
      <c r="K245" s="96"/>
      <c r="L245" s="96"/>
      <c r="M245" s="96"/>
      <c r="N245" s="96"/>
      <c r="O245" s="96"/>
      <c r="P245" s="96"/>
      <c r="Q245" s="96"/>
      <c r="R245" s="96"/>
    </row>
    <row r="246" spans="1:18" x14ac:dyDescent="0.2">
      <c r="A246" s="9"/>
      <c r="B246" s="10"/>
      <c r="C246" s="10"/>
      <c r="E246" s="19" t="s">
        <v>95</v>
      </c>
      <c r="F246" s="24"/>
      <c r="G246" s="2" t="s">
        <v>55</v>
      </c>
      <c r="H246" s="95" t="s">
        <v>60</v>
      </c>
      <c r="I246" s="96"/>
      <c r="J246" s="96"/>
      <c r="K246" s="96"/>
      <c r="L246" s="96"/>
      <c r="M246" s="96"/>
      <c r="N246" s="96"/>
      <c r="O246" s="96"/>
      <c r="P246" s="96"/>
      <c r="Q246" s="96"/>
      <c r="R246" s="96"/>
    </row>
    <row r="247" spans="1:18" x14ac:dyDescent="0.2">
      <c r="A247" s="9"/>
      <c r="B247" s="9"/>
      <c r="C247" s="10"/>
      <c r="E247" s="19" t="s">
        <v>96</v>
      </c>
      <c r="F247" s="24"/>
      <c r="G247" s="2" t="s">
        <v>56</v>
      </c>
    </row>
    <row r="248" spans="1:18" x14ac:dyDescent="0.2">
      <c r="A248" s="9"/>
      <c r="B248" s="10"/>
      <c r="C248" s="10"/>
      <c r="E248" s="19" t="s">
        <v>21</v>
      </c>
      <c r="F248" s="24"/>
      <c r="G248" s="2" t="s">
        <v>56</v>
      </c>
    </row>
    <row r="249" spans="1:18" x14ac:dyDescent="0.2">
      <c r="A249" s="33"/>
      <c r="B249" s="10"/>
      <c r="C249" s="10"/>
      <c r="E249" s="19" t="s">
        <v>22</v>
      </c>
      <c r="F249" s="24"/>
      <c r="G249" s="2" t="s">
        <v>56</v>
      </c>
    </row>
    <row r="250" spans="1:18" x14ac:dyDescent="0.2">
      <c r="A250" s="9"/>
      <c r="B250" s="10"/>
      <c r="C250" s="10"/>
      <c r="E250" s="19" t="s">
        <v>23</v>
      </c>
      <c r="F250" s="24"/>
      <c r="G250" s="2" t="s">
        <v>56</v>
      </c>
    </row>
    <row r="251" spans="1:18" x14ac:dyDescent="0.2">
      <c r="A251" s="9"/>
      <c r="B251" s="10"/>
      <c r="C251" s="10"/>
    </row>
    <row r="252" spans="1:18" x14ac:dyDescent="0.2">
      <c r="A252" s="9"/>
      <c r="B252" s="10"/>
      <c r="C252" s="10"/>
    </row>
    <row r="258" spans="1:3" ht="15.75" x14ac:dyDescent="0.2">
      <c r="A258" s="20" t="s">
        <v>65</v>
      </c>
      <c r="B258" s="20" t="s">
        <v>66</v>
      </c>
      <c r="C258" s="20" t="s">
        <v>65</v>
      </c>
    </row>
    <row r="259" spans="1:3" x14ac:dyDescent="0.2">
      <c r="A259" s="34" t="s">
        <v>67</v>
      </c>
      <c r="B259" s="91" t="s">
        <v>68</v>
      </c>
      <c r="C259" s="21"/>
    </row>
    <row r="260" spans="1:3" ht="17.25" x14ac:dyDescent="0.2">
      <c r="A260" s="35" t="s">
        <v>69</v>
      </c>
      <c r="B260" s="21" t="s">
        <v>70</v>
      </c>
      <c r="C260" s="21" t="s">
        <v>71</v>
      </c>
    </row>
    <row r="261" spans="1:3" ht="30" x14ac:dyDescent="0.2">
      <c r="A261" s="35" t="s">
        <v>72</v>
      </c>
      <c r="B261" s="21" t="s">
        <v>73</v>
      </c>
      <c r="C261" s="21" t="s">
        <v>74</v>
      </c>
    </row>
    <row r="262" spans="1:3" ht="30" x14ac:dyDescent="0.2">
      <c r="A262" s="35" t="s">
        <v>75</v>
      </c>
      <c r="B262" s="35" t="s">
        <v>76</v>
      </c>
      <c r="C262" s="21"/>
    </row>
    <row r="263" spans="1:3" ht="71.25" x14ac:dyDescent="0.2">
      <c r="A263" s="35" t="s">
        <v>77</v>
      </c>
      <c r="B263" s="21" t="s">
        <v>78</v>
      </c>
      <c r="C263" s="21" t="s">
        <v>79</v>
      </c>
    </row>
    <row r="264" spans="1:3" x14ac:dyDescent="0.2">
      <c r="A264" s="34" t="s">
        <v>80</v>
      </c>
      <c r="B264" s="17"/>
      <c r="C264" s="21"/>
    </row>
    <row r="265" spans="1:3" x14ac:dyDescent="0.2">
      <c r="A265" s="35" t="s">
        <v>81</v>
      </c>
      <c r="B265" s="21"/>
      <c r="C265" s="21"/>
    </row>
    <row r="266" spans="1:3" x14ac:dyDescent="0.2">
      <c r="A266" s="34" t="s">
        <v>82</v>
      </c>
      <c r="B266" s="17"/>
      <c r="C266" s="21"/>
    </row>
    <row r="267" spans="1:3" x14ac:dyDescent="0.2">
      <c r="A267" s="35" t="s">
        <v>83</v>
      </c>
      <c r="B267" s="21" t="s">
        <v>84</v>
      </c>
      <c r="C267" s="21" t="s">
        <v>71</v>
      </c>
    </row>
    <row r="268" spans="1:3" ht="30" x14ac:dyDescent="0.2">
      <c r="A268" s="34" t="s">
        <v>85</v>
      </c>
      <c r="B268" s="17"/>
      <c r="C268" s="21"/>
    </row>
    <row r="269" spans="1:3" x14ac:dyDescent="0.2">
      <c r="A269" s="35" t="s">
        <v>44</v>
      </c>
      <c r="B269" s="21" t="s">
        <v>86</v>
      </c>
      <c r="C269" s="21" t="s">
        <v>71</v>
      </c>
    </row>
    <row r="270" spans="1:3" x14ac:dyDescent="0.2">
      <c r="A270" s="35" t="s">
        <v>87</v>
      </c>
      <c r="B270" s="21" t="s">
        <v>88</v>
      </c>
      <c r="C270" s="21" t="s">
        <v>71</v>
      </c>
    </row>
    <row r="271" spans="1:3" x14ac:dyDescent="0.2">
      <c r="A271" s="92" t="s">
        <v>89</v>
      </c>
      <c r="B271" s="93" t="s">
        <v>90</v>
      </c>
      <c r="C271" s="21"/>
    </row>
    <row r="272" spans="1:3" x14ac:dyDescent="0.2">
      <c r="A272" s="36"/>
      <c r="B272" s="16"/>
      <c r="C272" s="21"/>
    </row>
    <row r="273" spans="1:3" x14ac:dyDescent="0.2">
      <c r="A273" s="36"/>
      <c r="B273" s="16"/>
      <c r="C273" s="21"/>
    </row>
    <row r="274" spans="1:3" x14ac:dyDescent="0.2">
      <c r="A274" s="36"/>
      <c r="B274" s="16"/>
      <c r="C274" s="21"/>
    </row>
  </sheetData>
  <mergeCells count="259">
    <mergeCell ref="U1:X1"/>
    <mergeCell ref="U2:X2"/>
    <mergeCell ref="U3:X3"/>
    <mergeCell ref="C219:D219"/>
    <mergeCell ref="C206:D206"/>
    <mergeCell ref="A207:Q207"/>
    <mergeCell ref="A208:X208"/>
    <mergeCell ref="C209:D209"/>
    <mergeCell ref="A216:Q216"/>
    <mergeCell ref="C210:D210"/>
    <mergeCell ref="C214:D214"/>
    <mergeCell ref="C215:D215"/>
    <mergeCell ref="C211:D211"/>
    <mergeCell ref="C212:D212"/>
    <mergeCell ref="C213:D213"/>
    <mergeCell ref="C187:D187"/>
    <mergeCell ref="C188:D188"/>
    <mergeCell ref="A189:Q189"/>
    <mergeCell ref="A190:X190"/>
    <mergeCell ref="C191:D191"/>
    <mergeCell ref="C192:D192"/>
    <mergeCell ref="A193:Q193"/>
    <mergeCell ref="A202:X202"/>
    <mergeCell ref="C203:D203"/>
    <mergeCell ref="C195:D195"/>
    <mergeCell ref="C196:D196"/>
    <mergeCell ref="A170:X170"/>
    <mergeCell ref="C171:D171"/>
    <mergeCell ref="C172:D172"/>
    <mergeCell ref="A173:Q173"/>
    <mergeCell ref="A174:X174"/>
    <mergeCell ref="C175:D175"/>
    <mergeCell ref="C176:D176"/>
    <mergeCell ref="A177:Q177"/>
    <mergeCell ref="A186:X186"/>
    <mergeCell ref="C183:D183"/>
    <mergeCell ref="C184:D184"/>
    <mergeCell ref="C123:D123"/>
    <mergeCell ref="A124:Q124"/>
    <mergeCell ref="A133:X133"/>
    <mergeCell ref="C134:D134"/>
    <mergeCell ref="C135:D135"/>
    <mergeCell ref="A136:Q136"/>
    <mergeCell ref="A137:X137"/>
    <mergeCell ref="C138:D138"/>
    <mergeCell ref="C139:D139"/>
    <mergeCell ref="A82:X82"/>
    <mergeCell ref="C83:D83"/>
    <mergeCell ref="C86:D86"/>
    <mergeCell ref="A87:Q87"/>
    <mergeCell ref="A96:X96"/>
    <mergeCell ref="C97:D97"/>
    <mergeCell ref="C89:D89"/>
    <mergeCell ref="C90:D90"/>
    <mergeCell ref="A91:Q91"/>
    <mergeCell ref="C93:D93"/>
    <mergeCell ref="C94:D94"/>
    <mergeCell ref="C84:D84"/>
    <mergeCell ref="C85:D85"/>
    <mergeCell ref="A69:Q69"/>
    <mergeCell ref="A70:X70"/>
    <mergeCell ref="C71:D71"/>
    <mergeCell ref="C72:D72"/>
    <mergeCell ref="A73:Q73"/>
    <mergeCell ref="A78:X78"/>
    <mergeCell ref="C79:D79"/>
    <mergeCell ref="C80:D80"/>
    <mergeCell ref="A81:Q81"/>
    <mergeCell ref="H240:R240"/>
    <mergeCell ref="A165:X165"/>
    <mergeCell ref="A178:X178"/>
    <mergeCell ref="C179:D179"/>
    <mergeCell ref="C180:D180"/>
    <mergeCell ref="A88:X88"/>
    <mergeCell ref="A92:X92"/>
    <mergeCell ref="A104:X104"/>
    <mergeCell ref="A108:X108"/>
    <mergeCell ref="A112:X112"/>
    <mergeCell ref="A125:X125"/>
    <mergeCell ref="A166:Q166"/>
    <mergeCell ref="A167:Q167"/>
    <mergeCell ref="C163:D163"/>
    <mergeCell ref="A164:Q164"/>
    <mergeCell ref="A128:Q128"/>
    <mergeCell ref="C130:D130"/>
    <mergeCell ref="A129:X129"/>
    <mergeCell ref="A181:Q181"/>
    <mergeCell ref="C109:D109"/>
    <mergeCell ref="C110:D110"/>
    <mergeCell ref="A111:Q111"/>
    <mergeCell ref="A113:Q113"/>
    <mergeCell ref="C105:D105"/>
    <mergeCell ref="C162:D162"/>
    <mergeCell ref="A161:X161"/>
    <mergeCell ref="C146:D146"/>
    <mergeCell ref="C147:D147"/>
    <mergeCell ref="A148:Q148"/>
    <mergeCell ref="C158:D158"/>
    <mergeCell ref="A145:X145"/>
    <mergeCell ref="A157:X157"/>
    <mergeCell ref="C131:D131"/>
    <mergeCell ref="A132:Q132"/>
    <mergeCell ref="C142:D142"/>
    <mergeCell ref="C143:D143"/>
    <mergeCell ref="A144:Q144"/>
    <mergeCell ref="A141:X141"/>
    <mergeCell ref="A140:Q140"/>
    <mergeCell ref="A149:X149"/>
    <mergeCell ref="C150:D150"/>
    <mergeCell ref="C151:D151"/>
    <mergeCell ref="A152:Q152"/>
    <mergeCell ref="A153:X153"/>
    <mergeCell ref="C154:D154"/>
    <mergeCell ref="C155:D155"/>
    <mergeCell ref="A156:Q156"/>
    <mergeCell ref="C159:D159"/>
    <mergeCell ref="A160:Q160"/>
    <mergeCell ref="C126:D126"/>
    <mergeCell ref="C127:D127"/>
    <mergeCell ref="A17:X17"/>
    <mergeCell ref="C18:D18"/>
    <mergeCell ref="C19:D19"/>
    <mergeCell ref="A20:Q20"/>
    <mergeCell ref="A21:X21"/>
    <mergeCell ref="C22:D22"/>
    <mergeCell ref="C23:D23"/>
    <mergeCell ref="A24:Q24"/>
    <mergeCell ref="A25:X25"/>
    <mergeCell ref="C43:D43"/>
    <mergeCell ref="A44:Q44"/>
    <mergeCell ref="A45:X45"/>
    <mergeCell ref="C46:D46"/>
    <mergeCell ref="C47:D47"/>
    <mergeCell ref="A48:Q48"/>
    <mergeCell ref="A59:Q59"/>
    <mergeCell ref="A60:Q60"/>
    <mergeCell ref="C26:D26"/>
    <mergeCell ref="C27:D27"/>
    <mergeCell ref="A28:Q28"/>
    <mergeCell ref="C119:D119"/>
    <mergeCell ref="A120:Q120"/>
    <mergeCell ref="A121:X121"/>
    <mergeCell ref="C106:D106"/>
    <mergeCell ref="A107:Q107"/>
    <mergeCell ref="C122:D122"/>
    <mergeCell ref="A9:X9"/>
    <mergeCell ref="A13:X13"/>
    <mergeCell ref="A33:X33"/>
    <mergeCell ref="A37:X37"/>
    <mergeCell ref="A49:X49"/>
    <mergeCell ref="A53:X53"/>
    <mergeCell ref="A29:X29"/>
    <mergeCell ref="C30:D30"/>
    <mergeCell ref="C31:D31"/>
    <mergeCell ref="A32:Q32"/>
    <mergeCell ref="A41:X41"/>
    <mergeCell ref="C42:D42"/>
    <mergeCell ref="C38:D38"/>
    <mergeCell ref="A36:Q36"/>
    <mergeCell ref="C35:D35"/>
    <mergeCell ref="A66:X66"/>
    <mergeCell ref="C67:D67"/>
    <mergeCell ref="C68:D68"/>
    <mergeCell ref="F239:G239"/>
    <mergeCell ref="A226:Q226"/>
    <mergeCell ref="A227:Q227"/>
    <mergeCell ref="A228:Q228"/>
    <mergeCell ref="A229:Q229"/>
    <mergeCell ref="A201:Q201"/>
    <mergeCell ref="A217:X217"/>
    <mergeCell ref="A1:C3"/>
    <mergeCell ref="C218:D218"/>
    <mergeCell ref="A220:Q220"/>
    <mergeCell ref="A221:X221"/>
    <mergeCell ref="C222:D222"/>
    <mergeCell ref="C223:D223"/>
    <mergeCell ref="A224:Q224"/>
    <mergeCell ref="X7:X8"/>
    <mergeCell ref="U6:X6"/>
    <mergeCell ref="Q7:Q8"/>
    <mergeCell ref="A5:C5"/>
    <mergeCell ref="A4:X4"/>
    <mergeCell ref="T7:T8"/>
    <mergeCell ref="C10:D10"/>
    <mergeCell ref="C11:D11"/>
    <mergeCell ref="C14:D14"/>
    <mergeCell ref="F5:K5"/>
    <mergeCell ref="A6:A8"/>
    <mergeCell ref="J7:P7"/>
    <mergeCell ref="L5:X5"/>
    <mergeCell ref="S6:T6"/>
    <mergeCell ref="S7:S8"/>
    <mergeCell ref="E6:Q6"/>
    <mergeCell ref="W7:W8"/>
    <mergeCell ref="C204:D204"/>
    <mergeCell ref="C205:D205"/>
    <mergeCell ref="C98:D98"/>
    <mergeCell ref="A99:Q99"/>
    <mergeCell ref="A100:X100"/>
    <mergeCell ref="C101:D101"/>
    <mergeCell ref="C15:D15"/>
    <mergeCell ref="C39:D39"/>
    <mergeCell ref="A58:Q58"/>
    <mergeCell ref="A61:Q61"/>
    <mergeCell ref="A185:Q185"/>
    <mergeCell ref="C63:D63"/>
    <mergeCell ref="C64:D64"/>
    <mergeCell ref="A65:Q65"/>
    <mergeCell ref="C75:D75"/>
    <mergeCell ref="A57:X57"/>
    <mergeCell ref="A62:X62"/>
    <mergeCell ref="C231:F231"/>
    <mergeCell ref="D5:E5"/>
    <mergeCell ref="V7:V8"/>
    <mergeCell ref="B6:B8"/>
    <mergeCell ref="R7:R8"/>
    <mergeCell ref="U7:U8"/>
    <mergeCell ref="C6:D8"/>
    <mergeCell ref="E7:E8"/>
    <mergeCell ref="F7:I7"/>
    <mergeCell ref="A74:X74"/>
    <mergeCell ref="C51:D51"/>
    <mergeCell ref="A52:Q52"/>
    <mergeCell ref="C54:D54"/>
    <mergeCell ref="C55:D55"/>
    <mergeCell ref="A56:Q56"/>
    <mergeCell ref="A116:Q116"/>
    <mergeCell ref="A182:X182"/>
    <mergeCell ref="A95:Q95"/>
    <mergeCell ref="C102:D102"/>
    <mergeCell ref="A103:Q103"/>
    <mergeCell ref="A114:Q114"/>
    <mergeCell ref="A115:Q115"/>
    <mergeCell ref="A117:X117"/>
    <mergeCell ref="C118:D118"/>
    <mergeCell ref="D1:T3"/>
    <mergeCell ref="H246:R246"/>
    <mergeCell ref="H245:R245"/>
    <mergeCell ref="H244:R244"/>
    <mergeCell ref="H243:R243"/>
    <mergeCell ref="H242:R242"/>
    <mergeCell ref="H241:R241"/>
    <mergeCell ref="A40:Q40"/>
    <mergeCell ref="A16:Q16"/>
    <mergeCell ref="C50:D50"/>
    <mergeCell ref="A197:Q197"/>
    <mergeCell ref="A198:X198"/>
    <mergeCell ref="C199:D199"/>
    <mergeCell ref="C200:D200"/>
    <mergeCell ref="C76:D76"/>
    <mergeCell ref="A77:Q77"/>
    <mergeCell ref="A168:Q168"/>
    <mergeCell ref="A169:Q169"/>
    <mergeCell ref="A194:X194"/>
    <mergeCell ref="A12:Q12"/>
    <mergeCell ref="C34:D34"/>
    <mergeCell ref="A225:X225"/>
    <mergeCell ref="C232:F232"/>
    <mergeCell ref="C233:F233"/>
  </mergeCells>
  <dataValidations count="1">
    <dataValidation type="list" allowBlank="1" showInputMessage="1" showErrorMessage="1" sqref="E187:E188 E209:E215 E175:E176 E171:E172 E158:E159 E134:E135 E130:E131 E118:E119 E89:E90 E63:E64 E50:E51 E42:E43 E54:E55 E34:E35 E46:E47 E83:E86 E199:E200 E191:E192 E183:E184 E179:E180 E162:E163 E154:E155 E122:E123 E142:E143 E203:E206 E126:E127 E109:E110 E105:E106 E79:E80 E138:E139 E71:E72 E18:E19 E22:E23 E222:E223 E218:E219 E14:E15 E10:E11 E38:E39 E26:E27 E30:E31 E67:E68 E75:E76 E97:E98 E101:E102 E146:E147 E150:E151 E195:E196 E93:E94" xr:uid="{00000000-0002-0000-0000-000000000000}">
      <formula1>$E$240:$E$250</formula1>
    </dataValidation>
  </dataValidations>
  <pageMargins left="0.7" right="0.7" top="0.75" bottom="0.75" header="0.3" footer="0.3"/>
  <pageSetup paperSize="9" scale="22" orientation="landscape" r:id="rId1"/>
  <rowBreaks count="2" manualBreakCount="2">
    <brk id="124" max="16383" man="1"/>
    <brk id="18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view="pageBreakPreview" zoomScale="90" zoomScaleNormal="100" zoomScaleSheetLayoutView="90" workbookViewId="0">
      <selection activeCell="A4" sqref="A4:T4"/>
    </sheetView>
  </sheetViews>
  <sheetFormatPr baseColWidth="10" defaultColWidth="11.42578125" defaultRowHeight="12.75" x14ac:dyDescent="0.2"/>
  <cols>
    <col min="1" max="1" width="4.85546875" customWidth="1"/>
    <col min="2" max="2" width="6.85546875" customWidth="1"/>
    <col min="3" max="3" width="10" customWidth="1"/>
    <col min="4" max="4" width="12.42578125" bestFit="1" customWidth="1"/>
    <col min="5" max="5" width="13.42578125" bestFit="1" customWidth="1"/>
    <col min="6" max="6" width="4.85546875" customWidth="1"/>
    <col min="7" max="7" width="7.85546875" customWidth="1"/>
    <col min="8" max="8" width="10.140625" customWidth="1"/>
    <col min="9" max="9" width="11.85546875" customWidth="1"/>
    <col min="10" max="10" width="9.28515625" customWidth="1"/>
    <col min="11" max="11" width="5.140625" customWidth="1"/>
    <col min="12" max="12" width="7.42578125" customWidth="1"/>
    <col min="13" max="13" width="7.85546875" customWidth="1"/>
    <col min="14" max="15" width="12.5703125" customWidth="1"/>
    <col min="16" max="16" width="6.140625" customWidth="1"/>
    <col min="17" max="17" width="9.5703125" customWidth="1"/>
    <col min="18" max="18" width="9.28515625" customWidth="1"/>
    <col min="19" max="19" width="14.28515625" bestFit="1" customWidth="1"/>
    <col min="20" max="20" width="11" customWidth="1"/>
  </cols>
  <sheetData>
    <row r="1" spans="1:20" ht="23.25" customHeight="1" x14ac:dyDescent="0.2">
      <c r="A1" s="128"/>
      <c r="B1" s="129"/>
      <c r="C1" s="129"/>
      <c r="D1" s="164" t="s">
        <v>140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46" t="s">
        <v>138</v>
      </c>
      <c r="R1" s="147"/>
      <c r="S1" s="147"/>
      <c r="T1" s="148"/>
    </row>
    <row r="2" spans="1:20" ht="23.25" customHeight="1" x14ac:dyDescent="0.2">
      <c r="A2" s="130"/>
      <c r="B2" s="131"/>
      <c r="C2" s="131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49" t="s">
        <v>139</v>
      </c>
      <c r="R2" s="150"/>
      <c r="S2" s="150"/>
      <c r="T2" s="151"/>
    </row>
    <row r="3" spans="1:20" ht="25.5" customHeight="1" thickBot="1" x14ac:dyDescent="0.25">
      <c r="A3" s="132"/>
      <c r="B3" s="133"/>
      <c r="C3" s="13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49" t="s">
        <v>142</v>
      </c>
      <c r="R3" s="150"/>
      <c r="S3" s="150"/>
      <c r="T3" s="151"/>
    </row>
    <row r="4" spans="1:20" ht="16.5" customHeight="1" thickBot="1" x14ac:dyDescent="0.2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1:20" ht="39.75" customHeight="1" thickBot="1" x14ac:dyDescent="0.25">
      <c r="A5" s="184" t="s">
        <v>115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</row>
    <row r="6" spans="1:20" ht="15.75" customHeight="1" x14ac:dyDescent="0.2">
      <c r="A6" s="166" t="s">
        <v>113</v>
      </c>
      <c r="B6" s="167"/>
      <c r="C6" s="167"/>
      <c r="D6" s="167"/>
      <c r="E6" s="168"/>
      <c r="F6" s="175" t="s">
        <v>121</v>
      </c>
      <c r="G6" s="176"/>
      <c r="H6" s="176"/>
      <c r="I6" s="176"/>
      <c r="J6" s="177"/>
      <c r="K6" s="175" t="s">
        <v>122</v>
      </c>
      <c r="L6" s="176"/>
      <c r="M6" s="176"/>
      <c r="N6" s="176"/>
      <c r="O6" s="177"/>
      <c r="P6" s="166" t="s">
        <v>123</v>
      </c>
      <c r="Q6" s="167"/>
      <c r="R6" s="167"/>
      <c r="S6" s="167"/>
      <c r="T6" s="168"/>
    </row>
    <row r="7" spans="1:20" ht="15.75" customHeight="1" thickBot="1" x14ac:dyDescent="0.25">
      <c r="A7" s="169"/>
      <c r="B7" s="170"/>
      <c r="C7" s="170"/>
      <c r="D7" s="170"/>
      <c r="E7" s="171"/>
      <c r="F7" s="178"/>
      <c r="G7" s="179"/>
      <c r="H7" s="179"/>
      <c r="I7" s="179"/>
      <c r="J7" s="180"/>
      <c r="K7" s="178"/>
      <c r="L7" s="179"/>
      <c r="M7" s="179"/>
      <c r="N7" s="179"/>
      <c r="O7" s="180"/>
      <c r="P7" s="181"/>
      <c r="Q7" s="182"/>
      <c r="R7" s="182"/>
      <c r="S7" s="182"/>
      <c r="T7" s="183"/>
    </row>
    <row r="8" spans="1:20" ht="26.25" customHeight="1" x14ac:dyDescent="0.2">
      <c r="A8" s="165" t="s">
        <v>41</v>
      </c>
      <c r="B8" s="163"/>
      <c r="C8" s="63" t="s">
        <v>61</v>
      </c>
      <c r="D8" s="63" t="s">
        <v>64</v>
      </c>
      <c r="E8" s="64" t="s">
        <v>43</v>
      </c>
      <c r="F8" s="163" t="s">
        <v>41</v>
      </c>
      <c r="G8" s="163"/>
      <c r="H8" s="63" t="s">
        <v>61</v>
      </c>
      <c r="I8" s="63" t="s">
        <v>64</v>
      </c>
      <c r="J8" s="63" t="s">
        <v>43</v>
      </c>
      <c r="K8" s="174" t="s">
        <v>41</v>
      </c>
      <c r="L8" s="163"/>
      <c r="M8" s="63" t="s">
        <v>61</v>
      </c>
      <c r="N8" s="63" t="s">
        <v>64</v>
      </c>
      <c r="O8" s="65" t="s">
        <v>43</v>
      </c>
      <c r="P8" s="172" t="s">
        <v>41</v>
      </c>
      <c r="Q8" s="173"/>
      <c r="R8" s="11" t="s">
        <v>62</v>
      </c>
      <c r="S8" s="11" t="s">
        <v>64</v>
      </c>
      <c r="T8" s="12" t="s">
        <v>43</v>
      </c>
    </row>
    <row r="9" spans="1:20" ht="15" x14ac:dyDescent="0.2">
      <c r="A9" s="62">
        <v>1</v>
      </c>
      <c r="B9" s="70" t="s">
        <v>29</v>
      </c>
      <c r="C9" s="8">
        <f>'RESPEL '!R12</f>
        <v>0</v>
      </c>
      <c r="D9" s="1">
        <v>0</v>
      </c>
      <c r="E9" s="60">
        <v>0</v>
      </c>
      <c r="F9" s="62">
        <v>1</v>
      </c>
      <c r="G9" s="70" t="s">
        <v>29</v>
      </c>
      <c r="H9" s="8">
        <f>+'RESPEL '!R16</f>
        <v>0</v>
      </c>
      <c r="I9" s="54">
        <v>0</v>
      </c>
      <c r="J9" s="54">
        <v>0</v>
      </c>
      <c r="K9" s="61">
        <v>1</v>
      </c>
      <c r="L9" s="70" t="s">
        <v>29</v>
      </c>
      <c r="M9" s="8">
        <f>+'RESPEL '!R20</f>
        <v>0</v>
      </c>
      <c r="N9" s="54">
        <v>0</v>
      </c>
      <c r="O9" s="4">
        <v>0</v>
      </c>
      <c r="P9" s="3">
        <v>1</v>
      </c>
      <c r="Q9" s="70" t="s">
        <v>29</v>
      </c>
      <c r="R9" s="8">
        <f>+'RESPEL '!R24</f>
        <v>0</v>
      </c>
      <c r="S9" s="1">
        <v>0</v>
      </c>
      <c r="T9" s="4">
        <v>0</v>
      </c>
    </row>
    <row r="10" spans="1:20" ht="15" x14ac:dyDescent="0.2">
      <c r="A10" s="62">
        <v>2</v>
      </c>
      <c r="B10" s="70" t="s">
        <v>30</v>
      </c>
      <c r="C10" s="8">
        <f>+'RESPEL '!R28</f>
        <v>0</v>
      </c>
      <c r="D10" s="8">
        <f>AVERAGE(C9:C10)</f>
        <v>0</v>
      </c>
      <c r="E10" s="60">
        <v>0</v>
      </c>
      <c r="F10" s="62">
        <v>2</v>
      </c>
      <c r="G10" s="70" t="s">
        <v>30</v>
      </c>
      <c r="H10" s="8">
        <f>+'RESPEL '!R32</f>
        <v>0</v>
      </c>
      <c r="I10" s="8">
        <f>AVERAGE(H9:H10)</f>
        <v>0</v>
      </c>
      <c r="J10" s="54">
        <v>0</v>
      </c>
      <c r="K10" s="61">
        <v>2</v>
      </c>
      <c r="L10" s="70" t="s">
        <v>30</v>
      </c>
      <c r="M10" s="8">
        <f>+'RESPEL '!R36</f>
        <v>0</v>
      </c>
      <c r="N10" s="8">
        <f>AVERAGE(M9:M10)</f>
        <v>0</v>
      </c>
      <c r="O10" s="4">
        <v>0</v>
      </c>
      <c r="P10" s="3">
        <v>2</v>
      </c>
      <c r="Q10" s="70" t="s">
        <v>30</v>
      </c>
      <c r="R10" s="8">
        <f>+'RESPEL '!R40</f>
        <v>0</v>
      </c>
      <c r="S10" s="8">
        <f>AVERAGE(R9:R10)</f>
        <v>0</v>
      </c>
      <c r="T10" s="4">
        <v>0</v>
      </c>
    </row>
    <row r="11" spans="1:20" ht="15" x14ac:dyDescent="0.2">
      <c r="A11" s="62">
        <v>3</v>
      </c>
      <c r="B11" s="70" t="s">
        <v>31</v>
      </c>
      <c r="C11" s="8">
        <f>+'RESPEL '!R44</f>
        <v>0</v>
      </c>
      <c r="D11" s="8">
        <f>AVERAGE(C9:C11)</f>
        <v>0</v>
      </c>
      <c r="E11" s="60">
        <v>0</v>
      </c>
      <c r="F11" s="62">
        <v>3</v>
      </c>
      <c r="G11" s="70" t="s">
        <v>31</v>
      </c>
      <c r="H11" s="8">
        <f>+'RESPEL '!R48</f>
        <v>0</v>
      </c>
      <c r="I11" s="8">
        <f>AVERAGE(H9:H11)</f>
        <v>0</v>
      </c>
      <c r="J11" s="54">
        <v>0</v>
      </c>
      <c r="K11" s="61">
        <v>3</v>
      </c>
      <c r="L11" s="70" t="s">
        <v>31</v>
      </c>
      <c r="M11" s="8">
        <f>+'RESPEL '!R52</f>
        <v>0</v>
      </c>
      <c r="N11" s="8">
        <f>AVERAGE(M9:M11)</f>
        <v>0</v>
      </c>
      <c r="O11" s="4">
        <v>0</v>
      </c>
      <c r="P11" s="3">
        <v>3</v>
      </c>
      <c r="Q11" s="70" t="s">
        <v>31</v>
      </c>
      <c r="R11" s="8">
        <f>+'RESPEL '!R56</f>
        <v>0</v>
      </c>
      <c r="S11" s="8">
        <f>AVERAGE(R9:R11)</f>
        <v>0</v>
      </c>
      <c r="T11" s="4">
        <v>0</v>
      </c>
    </row>
    <row r="12" spans="1:20" ht="15" x14ac:dyDescent="0.2">
      <c r="A12" s="62">
        <v>4</v>
      </c>
      <c r="B12" s="70" t="s">
        <v>32</v>
      </c>
      <c r="C12" s="8">
        <f>+'RESPEL '!R65</f>
        <v>0</v>
      </c>
      <c r="D12" s="8">
        <f>AVERAGE(C9:C12)</f>
        <v>0</v>
      </c>
      <c r="E12" s="60">
        <v>0</v>
      </c>
      <c r="F12" s="62">
        <v>4</v>
      </c>
      <c r="G12" s="70" t="s">
        <v>32</v>
      </c>
      <c r="H12" s="8">
        <f>+'RESPEL '!R69</f>
        <v>0</v>
      </c>
      <c r="I12" s="8">
        <f>AVERAGE(H9:H12)</f>
        <v>0</v>
      </c>
      <c r="J12" s="54">
        <v>0</v>
      </c>
      <c r="K12" s="61">
        <v>4</v>
      </c>
      <c r="L12" s="70" t="s">
        <v>32</v>
      </c>
      <c r="M12" s="8">
        <f>+'RESPEL '!R73</f>
        <v>0</v>
      </c>
      <c r="N12" s="8">
        <f>AVERAGE(M9:M12)</f>
        <v>0</v>
      </c>
      <c r="O12" s="4">
        <v>0</v>
      </c>
      <c r="P12" s="3">
        <v>4</v>
      </c>
      <c r="Q12" s="70" t="s">
        <v>32</v>
      </c>
      <c r="R12" s="8">
        <f>+'RESPEL '!R77</f>
        <v>0</v>
      </c>
      <c r="S12" s="8">
        <f>AVERAGE(R9:R12)</f>
        <v>0</v>
      </c>
      <c r="T12" s="4">
        <v>0</v>
      </c>
    </row>
    <row r="13" spans="1:20" ht="15" x14ac:dyDescent="0.2">
      <c r="A13" s="62">
        <v>5</v>
      </c>
      <c r="B13" s="70" t="s">
        <v>33</v>
      </c>
      <c r="C13" s="8">
        <f>+'RESPEL '!R81</f>
        <v>0</v>
      </c>
      <c r="D13" s="8">
        <f>AVERAGE(C9:C13)</f>
        <v>0</v>
      </c>
      <c r="E13" s="60">
        <v>0</v>
      </c>
      <c r="F13" s="62">
        <v>5</v>
      </c>
      <c r="G13" s="70" t="s">
        <v>33</v>
      </c>
      <c r="H13" s="8">
        <f>+'RESPEL '!R87</f>
        <v>0</v>
      </c>
      <c r="I13" s="8">
        <f>AVERAGE(H9:H13)</f>
        <v>0</v>
      </c>
      <c r="J13" s="54">
        <v>0</v>
      </c>
      <c r="K13" s="61">
        <v>5</v>
      </c>
      <c r="L13" s="70" t="s">
        <v>33</v>
      </c>
      <c r="M13" s="8">
        <f>+'RESPEL '!R91</f>
        <v>0</v>
      </c>
      <c r="N13" s="8">
        <f>AVERAGE(M9:M13)</f>
        <v>0</v>
      </c>
      <c r="O13" s="4">
        <v>0</v>
      </c>
      <c r="P13" s="3">
        <v>5</v>
      </c>
      <c r="Q13" s="70" t="s">
        <v>33</v>
      </c>
      <c r="R13" s="8">
        <f>+'RESPEL '!R95</f>
        <v>0</v>
      </c>
      <c r="S13" s="8">
        <f>AVERAGE(R9:R13)</f>
        <v>0</v>
      </c>
      <c r="T13" s="4">
        <v>0</v>
      </c>
    </row>
    <row r="14" spans="1:20" ht="15" x14ac:dyDescent="0.2">
      <c r="A14" s="62">
        <v>6</v>
      </c>
      <c r="B14" s="70" t="s">
        <v>34</v>
      </c>
      <c r="C14" s="8">
        <f>+'RESPEL '!R99</f>
        <v>0</v>
      </c>
      <c r="D14" s="8">
        <f>AVERAGE(C9:C14)</f>
        <v>0</v>
      </c>
      <c r="E14" s="87">
        <f>AVERAGE(C9:C14)</f>
        <v>0</v>
      </c>
      <c r="F14" s="62">
        <v>6</v>
      </c>
      <c r="G14" s="70" t="s">
        <v>34</v>
      </c>
      <c r="H14" s="8">
        <f>+'RESPEL '!R103</f>
        <v>0</v>
      </c>
      <c r="I14" s="8">
        <f>AVERAGE(H9:H14)</f>
        <v>0</v>
      </c>
      <c r="J14" s="89">
        <f>AVERAGE(H9:H14)</f>
        <v>0</v>
      </c>
      <c r="K14" s="61">
        <v>6</v>
      </c>
      <c r="L14" s="70" t="s">
        <v>34</v>
      </c>
      <c r="M14" s="8">
        <f>+'RESPEL '!R107</f>
        <v>0</v>
      </c>
      <c r="N14" s="8">
        <f>AVERAGE(M9:M14)</f>
        <v>0</v>
      </c>
      <c r="O14" s="89">
        <f>AVERAGE(M9:M14)</f>
        <v>0</v>
      </c>
      <c r="P14" s="3">
        <v>6</v>
      </c>
      <c r="Q14" s="70" t="s">
        <v>34</v>
      </c>
      <c r="R14" s="8">
        <f>+'RESPEL '!R111</f>
        <v>0</v>
      </c>
      <c r="S14" s="8">
        <f>AVERAGE(R9:R14)</f>
        <v>0</v>
      </c>
      <c r="T14" s="89">
        <f t="shared" ref="T14:T20" si="0">AVERAGE(R9:R14)</f>
        <v>0</v>
      </c>
    </row>
    <row r="15" spans="1:20" ht="15" x14ac:dyDescent="0.2">
      <c r="A15" s="62">
        <v>7</v>
      </c>
      <c r="B15" s="70" t="s">
        <v>35</v>
      </c>
      <c r="C15" s="8">
        <f>+'RESPEL '!R120</f>
        <v>0</v>
      </c>
      <c r="D15" s="8">
        <f>AVERAGE(C9:C15)</f>
        <v>0</v>
      </c>
      <c r="E15" s="87">
        <f>AVERAGE(C10:C15)</f>
        <v>0</v>
      </c>
      <c r="F15" s="62">
        <v>7</v>
      </c>
      <c r="G15" s="70" t="s">
        <v>35</v>
      </c>
      <c r="H15" s="8">
        <f>+'RESPEL '!R124</f>
        <v>0</v>
      </c>
      <c r="I15" s="8">
        <f>AVERAGE(H9:H15)</f>
        <v>0</v>
      </c>
      <c r="J15" s="89">
        <f>AVERAGE(H10:H15)</f>
        <v>0</v>
      </c>
      <c r="K15" s="61">
        <v>7</v>
      </c>
      <c r="L15" s="70" t="s">
        <v>35</v>
      </c>
      <c r="M15" s="8">
        <f>+'RESPEL '!R128</f>
        <v>0</v>
      </c>
      <c r="N15" s="8">
        <f>AVERAGE(M9:M15)</f>
        <v>0</v>
      </c>
      <c r="O15" s="89">
        <f t="shared" ref="O15:O20" si="1">AVERAGE(M10:M15)</f>
        <v>0</v>
      </c>
      <c r="P15" s="3">
        <v>7</v>
      </c>
      <c r="Q15" s="70" t="s">
        <v>35</v>
      </c>
      <c r="R15" s="8">
        <f>+'RESPEL '!R132</f>
        <v>0</v>
      </c>
      <c r="S15" s="8">
        <f>AVERAGE(R9:R15)</f>
        <v>0</v>
      </c>
      <c r="T15" s="89">
        <f t="shared" si="0"/>
        <v>0</v>
      </c>
    </row>
    <row r="16" spans="1:20" ht="15" x14ac:dyDescent="0.2">
      <c r="A16" s="62">
        <v>8</v>
      </c>
      <c r="B16" s="70" t="s">
        <v>36</v>
      </c>
      <c r="C16" s="8">
        <f>+'RESPEL '!R136</f>
        <v>0</v>
      </c>
      <c r="D16" s="8">
        <f>AVERAGE(C9:C16)</f>
        <v>0</v>
      </c>
      <c r="E16" s="87">
        <f>AVERAGE(C11:C16)</f>
        <v>0</v>
      </c>
      <c r="F16" s="62">
        <v>8</v>
      </c>
      <c r="G16" s="70" t="s">
        <v>36</v>
      </c>
      <c r="H16" s="8">
        <f>+'RESPEL '!R140</f>
        <v>0</v>
      </c>
      <c r="I16" s="8">
        <f>AVERAGE(H9:H16)</f>
        <v>0</v>
      </c>
      <c r="J16" s="89">
        <f>AVERAGE(H11:H16)</f>
        <v>0</v>
      </c>
      <c r="K16" s="61">
        <v>8</v>
      </c>
      <c r="L16" s="70" t="s">
        <v>36</v>
      </c>
      <c r="M16" s="8">
        <f>+'RESPEL '!R144</f>
        <v>0</v>
      </c>
      <c r="N16" s="8">
        <f>AVERAGE(M9:M16)</f>
        <v>0</v>
      </c>
      <c r="O16" s="89">
        <f t="shared" si="1"/>
        <v>0</v>
      </c>
      <c r="P16" s="3">
        <v>8</v>
      </c>
      <c r="Q16" s="70" t="s">
        <v>36</v>
      </c>
      <c r="R16" s="8">
        <f>+'RESPEL '!R148</f>
        <v>0</v>
      </c>
      <c r="S16" s="8">
        <f>AVERAGE(R9:R16)</f>
        <v>0</v>
      </c>
      <c r="T16" s="89">
        <f t="shared" si="0"/>
        <v>0</v>
      </c>
    </row>
    <row r="17" spans="1:20" ht="15" x14ac:dyDescent="0.2">
      <c r="A17" s="62">
        <v>9</v>
      </c>
      <c r="B17" s="70" t="s">
        <v>37</v>
      </c>
      <c r="C17" s="8">
        <f>+'RESPEL '!R152</f>
        <v>0</v>
      </c>
      <c r="D17" s="8">
        <f>AVERAGE(C9:C17)</f>
        <v>0</v>
      </c>
      <c r="E17" s="87">
        <f>AVERAGE(C12:C17)</f>
        <v>0</v>
      </c>
      <c r="F17" s="62">
        <v>9</v>
      </c>
      <c r="G17" s="70" t="s">
        <v>37</v>
      </c>
      <c r="H17" s="8">
        <f>+'RESPEL '!R156</f>
        <v>0</v>
      </c>
      <c r="I17" s="8">
        <f>AVERAGE(H9:H17)</f>
        <v>0</v>
      </c>
      <c r="J17" s="89">
        <f>AVERAGE(H12:H17)</f>
        <v>0</v>
      </c>
      <c r="K17" s="61">
        <v>9</v>
      </c>
      <c r="L17" s="70" t="s">
        <v>37</v>
      </c>
      <c r="M17" s="8">
        <f>+'RESPEL '!R160</f>
        <v>0</v>
      </c>
      <c r="N17" s="8">
        <f>AVERAGE(M9:M17)</f>
        <v>0</v>
      </c>
      <c r="O17" s="89">
        <f t="shared" si="1"/>
        <v>0</v>
      </c>
      <c r="P17" s="3">
        <v>9</v>
      </c>
      <c r="Q17" s="70" t="s">
        <v>37</v>
      </c>
      <c r="R17" s="8">
        <f>+'RESPEL '!R164</f>
        <v>0</v>
      </c>
      <c r="S17" s="8">
        <f>AVERAGE(R9:R17)</f>
        <v>0</v>
      </c>
      <c r="T17" s="89">
        <f t="shared" si="0"/>
        <v>0</v>
      </c>
    </row>
    <row r="18" spans="1:20" ht="15" x14ac:dyDescent="0.2">
      <c r="A18" s="62">
        <v>10</v>
      </c>
      <c r="B18" s="70" t="s">
        <v>38</v>
      </c>
      <c r="C18" s="8">
        <f>+'RESPEL '!R173</f>
        <v>0</v>
      </c>
      <c r="D18" s="8">
        <f>AVERAGE(C9:C18)</f>
        <v>0</v>
      </c>
      <c r="E18" s="87">
        <f>AVERAGE(C13:C18)</f>
        <v>0</v>
      </c>
      <c r="F18" s="62">
        <v>10</v>
      </c>
      <c r="G18" s="70" t="s">
        <v>38</v>
      </c>
      <c r="H18" s="8">
        <f>+'RESPEL '!R177</f>
        <v>0</v>
      </c>
      <c r="I18" s="8">
        <f>AVERAGE(H9:H18)</f>
        <v>0</v>
      </c>
      <c r="J18" s="89">
        <f t="shared" ref="J18:J20" si="2">AVERAGE(H13:H18)</f>
        <v>0</v>
      </c>
      <c r="K18" s="61">
        <v>10</v>
      </c>
      <c r="L18" s="70" t="s">
        <v>38</v>
      </c>
      <c r="M18" s="8">
        <f>+'RESPEL '!R181</f>
        <v>0</v>
      </c>
      <c r="N18" s="8">
        <f>AVERAGE(M9:M18)</f>
        <v>0</v>
      </c>
      <c r="O18" s="89">
        <f t="shared" si="1"/>
        <v>0</v>
      </c>
      <c r="P18" s="3">
        <v>10</v>
      </c>
      <c r="Q18" s="70" t="s">
        <v>38</v>
      </c>
      <c r="R18" s="8">
        <f>+'RESPEL '!R185</f>
        <v>0</v>
      </c>
      <c r="S18" s="8">
        <f>AVERAGE(R9:R18)</f>
        <v>0</v>
      </c>
      <c r="T18" s="89">
        <f t="shared" si="0"/>
        <v>0</v>
      </c>
    </row>
    <row r="19" spans="1:20" ht="15" x14ac:dyDescent="0.2">
      <c r="A19" s="62">
        <v>11</v>
      </c>
      <c r="B19" s="70" t="s">
        <v>39</v>
      </c>
      <c r="C19" s="8">
        <f>+'RESPEL '!R189</f>
        <v>0</v>
      </c>
      <c r="D19" s="8">
        <f>AVERAGE(C9:C19)</f>
        <v>0</v>
      </c>
      <c r="E19" s="87">
        <f t="shared" ref="E19:E20" si="3">AVERAGE(C14:C19)</f>
        <v>0</v>
      </c>
      <c r="F19" s="62">
        <v>11</v>
      </c>
      <c r="G19" s="70" t="s">
        <v>39</v>
      </c>
      <c r="H19" s="8">
        <f>+'RESPEL '!R193</f>
        <v>0</v>
      </c>
      <c r="I19" s="8">
        <f>AVERAGE(H9:H19)</f>
        <v>0</v>
      </c>
      <c r="J19" s="89">
        <f t="shared" si="2"/>
        <v>0</v>
      </c>
      <c r="K19" s="61">
        <v>11</v>
      </c>
      <c r="L19" s="70" t="s">
        <v>39</v>
      </c>
      <c r="M19" s="8">
        <f>+'RESPEL '!R197</f>
        <v>0</v>
      </c>
      <c r="N19" s="8">
        <f>AVERAGE(M9:M19)</f>
        <v>0</v>
      </c>
      <c r="O19" s="89">
        <f t="shared" si="1"/>
        <v>0</v>
      </c>
      <c r="P19" s="3">
        <v>11</v>
      </c>
      <c r="Q19" s="70" t="s">
        <v>39</v>
      </c>
      <c r="R19" s="8">
        <f>+'RESPEL '!R201</f>
        <v>0</v>
      </c>
      <c r="S19" s="8">
        <f>AVERAGE(R9:R19)</f>
        <v>0</v>
      </c>
      <c r="T19" s="89">
        <f t="shared" si="0"/>
        <v>0</v>
      </c>
    </row>
    <row r="20" spans="1:20" ht="20.25" customHeight="1" thickBot="1" x14ac:dyDescent="0.25">
      <c r="A20" s="66">
        <v>12</v>
      </c>
      <c r="B20" s="71" t="s">
        <v>40</v>
      </c>
      <c r="C20" s="67">
        <f>+'RESPEL '!R207</f>
        <v>0</v>
      </c>
      <c r="D20" s="67">
        <f>AVERAGE(C9:C20)</f>
        <v>0</v>
      </c>
      <c r="E20" s="88">
        <f t="shared" si="3"/>
        <v>0</v>
      </c>
      <c r="F20" s="66">
        <v>12</v>
      </c>
      <c r="G20" s="71" t="s">
        <v>40</v>
      </c>
      <c r="H20" s="67">
        <f>+'RESPEL '!R216</f>
        <v>0</v>
      </c>
      <c r="I20" s="67">
        <f>AVERAGE(H9:H20)</f>
        <v>0</v>
      </c>
      <c r="J20" s="90">
        <f t="shared" si="2"/>
        <v>0</v>
      </c>
      <c r="K20" s="68">
        <v>12</v>
      </c>
      <c r="L20" s="71" t="s">
        <v>40</v>
      </c>
      <c r="M20" s="67">
        <f>+'RESPEL '!R220</f>
        <v>0</v>
      </c>
      <c r="N20" s="67">
        <f>AVERAGE(M9:M20)</f>
        <v>0</v>
      </c>
      <c r="O20" s="90">
        <f t="shared" si="1"/>
        <v>0</v>
      </c>
      <c r="P20" s="69">
        <v>12</v>
      </c>
      <c r="Q20" s="71" t="s">
        <v>40</v>
      </c>
      <c r="R20" s="67">
        <f>+'RESPEL '!R224</f>
        <v>0</v>
      </c>
      <c r="S20" s="67">
        <f>AVERAGE(R9:R20)</f>
        <v>0</v>
      </c>
      <c r="T20" s="90">
        <f t="shared" si="0"/>
        <v>0</v>
      </c>
    </row>
    <row r="21" spans="1:20" ht="24" customHeight="1" thickBot="1" x14ac:dyDescent="0.25">
      <c r="A21" s="196" t="s">
        <v>114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</row>
    <row r="22" spans="1:20" x14ac:dyDescent="0.2">
      <c r="A22" s="190"/>
      <c r="B22" s="191"/>
      <c r="C22" s="191"/>
      <c r="D22" s="191"/>
      <c r="E22" s="192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202"/>
      <c r="Q22" s="203"/>
      <c r="R22" s="203"/>
      <c r="S22" s="203"/>
      <c r="T22" s="204"/>
    </row>
    <row r="23" spans="1:20" x14ac:dyDescent="0.2">
      <c r="A23" s="193"/>
      <c r="B23" s="194"/>
      <c r="C23" s="194"/>
      <c r="D23" s="194"/>
      <c r="E23" s="19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05"/>
      <c r="Q23" s="206"/>
      <c r="R23" s="206"/>
      <c r="S23" s="206"/>
      <c r="T23" s="207"/>
    </row>
    <row r="24" spans="1:20" x14ac:dyDescent="0.2">
      <c r="A24" s="193"/>
      <c r="B24" s="194"/>
      <c r="C24" s="194"/>
      <c r="D24" s="194"/>
      <c r="E24" s="195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205"/>
      <c r="Q24" s="206"/>
      <c r="R24" s="206"/>
      <c r="S24" s="206"/>
      <c r="T24" s="207"/>
    </row>
    <row r="25" spans="1:20" x14ac:dyDescent="0.2">
      <c r="A25" s="193"/>
      <c r="B25" s="194"/>
      <c r="C25" s="194"/>
      <c r="D25" s="194"/>
      <c r="E25" s="195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205"/>
      <c r="Q25" s="206"/>
      <c r="R25" s="206"/>
      <c r="S25" s="206"/>
      <c r="T25" s="207"/>
    </row>
    <row r="26" spans="1:20" x14ac:dyDescent="0.2">
      <c r="A26" s="193"/>
      <c r="B26" s="194"/>
      <c r="C26" s="194"/>
      <c r="D26" s="194"/>
      <c r="E26" s="195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205"/>
      <c r="Q26" s="206"/>
      <c r="R26" s="206"/>
      <c r="S26" s="206"/>
      <c r="T26" s="207"/>
    </row>
    <row r="27" spans="1:20" x14ac:dyDescent="0.2">
      <c r="A27" s="193"/>
      <c r="B27" s="194"/>
      <c r="C27" s="194"/>
      <c r="D27" s="194"/>
      <c r="E27" s="195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205"/>
      <c r="Q27" s="206"/>
      <c r="R27" s="206"/>
      <c r="S27" s="206"/>
      <c r="T27" s="207"/>
    </row>
    <row r="28" spans="1:20" x14ac:dyDescent="0.2">
      <c r="A28" s="193"/>
      <c r="B28" s="194"/>
      <c r="C28" s="194"/>
      <c r="D28" s="194"/>
      <c r="E28" s="195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205"/>
      <c r="Q28" s="206"/>
      <c r="R28" s="206"/>
      <c r="S28" s="206"/>
      <c r="T28" s="207"/>
    </row>
    <row r="29" spans="1:20" x14ac:dyDescent="0.2">
      <c r="A29" s="193"/>
      <c r="B29" s="194"/>
      <c r="C29" s="194"/>
      <c r="D29" s="194"/>
      <c r="E29" s="195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205"/>
      <c r="Q29" s="206"/>
      <c r="R29" s="206"/>
      <c r="S29" s="206"/>
      <c r="T29" s="207"/>
    </row>
    <row r="30" spans="1:20" x14ac:dyDescent="0.2">
      <c r="A30" s="193"/>
      <c r="B30" s="194"/>
      <c r="C30" s="194"/>
      <c r="D30" s="194"/>
      <c r="E30" s="195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205"/>
      <c r="Q30" s="206"/>
      <c r="R30" s="206"/>
      <c r="S30" s="206"/>
      <c r="T30" s="207"/>
    </row>
    <row r="31" spans="1:20" x14ac:dyDescent="0.2">
      <c r="A31" s="193"/>
      <c r="B31" s="194"/>
      <c r="C31" s="194"/>
      <c r="D31" s="194"/>
      <c r="E31" s="195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205"/>
      <c r="Q31" s="206"/>
      <c r="R31" s="206"/>
      <c r="S31" s="206"/>
      <c r="T31" s="207"/>
    </row>
    <row r="32" spans="1:20" x14ac:dyDescent="0.2">
      <c r="A32" s="193"/>
      <c r="B32" s="194"/>
      <c r="C32" s="194"/>
      <c r="D32" s="194"/>
      <c r="E32" s="195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205"/>
      <c r="Q32" s="206"/>
      <c r="R32" s="206"/>
      <c r="S32" s="206"/>
      <c r="T32" s="207"/>
    </row>
    <row r="33" spans="1:20" x14ac:dyDescent="0.2">
      <c r="A33" s="193"/>
      <c r="B33" s="194"/>
      <c r="C33" s="194"/>
      <c r="D33" s="194"/>
      <c r="E33" s="195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205"/>
      <c r="Q33" s="206"/>
      <c r="R33" s="206"/>
      <c r="S33" s="206"/>
      <c r="T33" s="207"/>
    </row>
    <row r="34" spans="1:20" x14ac:dyDescent="0.2">
      <c r="A34" s="193"/>
      <c r="B34" s="194"/>
      <c r="C34" s="194"/>
      <c r="D34" s="194"/>
      <c r="E34" s="19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205"/>
      <c r="Q34" s="206"/>
      <c r="R34" s="206"/>
      <c r="S34" s="206"/>
      <c r="T34" s="207"/>
    </row>
    <row r="35" spans="1:20" ht="13.5" thickBot="1" x14ac:dyDescent="0.25">
      <c r="A35" s="187"/>
      <c r="B35" s="188"/>
      <c r="C35" s="188"/>
      <c r="D35" s="188"/>
      <c r="E35" s="189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208"/>
      <c r="Q35" s="209"/>
      <c r="R35" s="209"/>
      <c r="S35" s="209"/>
      <c r="T35" s="210"/>
    </row>
    <row r="36" spans="1:20" ht="171.75" customHeight="1" thickBot="1" x14ac:dyDescent="0.25">
      <c r="A36" s="199"/>
      <c r="B36" s="200"/>
      <c r="C36" s="200"/>
      <c r="D36" s="200"/>
      <c r="E36" s="201"/>
      <c r="F36" s="199"/>
      <c r="G36" s="200"/>
      <c r="H36" s="200"/>
      <c r="I36" s="200"/>
      <c r="J36" s="201"/>
      <c r="K36" s="199"/>
      <c r="L36" s="200"/>
      <c r="M36" s="200"/>
      <c r="N36" s="200"/>
      <c r="O36" s="201"/>
      <c r="P36" s="199"/>
      <c r="Q36" s="200"/>
      <c r="R36" s="200"/>
      <c r="S36" s="200"/>
      <c r="T36" s="201"/>
    </row>
    <row r="37" spans="1:20" ht="9.75" customHeight="1" x14ac:dyDescent="0.2"/>
    <row r="38" spans="1:20" ht="15.75" customHeight="1" x14ac:dyDescent="0.2">
      <c r="A38" s="154" t="s">
        <v>116</v>
      </c>
      <c r="B38" s="154"/>
      <c r="C38" s="154"/>
      <c r="D38" s="154"/>
      <c r="E38" s="154"/>
      <c r="F38" s="154"/>
      <c r="G38" s="154"/>
      <c r="H38" s="154" t="s">
        <v>117</v>
      </c>
      <c r="I38" s="154"/>
      <c r="J38" s="154"/>
      <c r="K38" s="154"/>
      <c r="L38" s="154"/>
      <c r="M38" s="154"/>
      <c r="N38" s="154"/>
      <c r="O38" s="154"/>
      <c r="P38" s="156" t="s">
        <v>118</v>
      </c>
      <c r="Q38" s="157"/>
      <c r="R38" s="157"/>
      <c r="S38" s="157"/>
      <c r="T38" s="158"/>
    </row>
    <row r="39" spans="1:20" ht="38.25" customHeight="1" x14ac:dyDescent="0.2">
      <c r="A39" s="155" t="s">
        <v>119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9"/>
      <c r="Q39" s="160"/>
      <c r="R39" s="160"/>
      <c r="S39" s="160"/>
      <c r="T39" s="160"/>
    </row>
    <row r="40" spans="1:20" x14ac:dyDescent="0.2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61"/>
      <c r="Q40" s="162"/>
      <c r="R40" s="162"/>
      <c r="S40" s="162"/>
      <c r="T40" s="162"/>
    </row>
    <row r="41" spans="1:20" x14ac:dyDescent="0.2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61"/>
      <c r="Q41" s="162"/>
      <c r="R41" s="162"/>
      <c r="S41" s="162"/>
      <c r="T41" s="162"/>
    </row>
    <row r="42" spans="1:20" x14ac:dyDescent="0.2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61"/>
      <c r="Q42" s="162"/>
      <c r="R42" s="162"/>
      <c r="S42" s="162"/>
      <c r="T42" s="162"/>
    </row>
  </sheetData>
  <mergeCells count="28">
    <mergeCell ref="A22:E35"/>
    <mergeCell ref="A21:T21"/>
    <mergeCell ref="F36:J36"/>
    <mergeCell ref="K36:O36"/>
    <mergeCell ref="A36:E36"/>
    <mergeCell ref="P36:T36"/>
    <mergeCell ref="P22:T35"/>
    <mergeCell ref="Q1:T1"/>
    <mergeCell ref="Q2:T2"/>
    <mergeCell ref="Q3:T3"/>
    <mergeCell ref="F8:G8"/>
    <mergeCell ref="A1:C3"/>
    <mergeCell ref="D1:P3"/>
    <mergeCell ref="A8:B8"/>
    <mergeCell ref="A6:E7"/>
    <mergeCell ref="P8:Q8"/>
    <mergeCell ref="K8:L8"/>
    <mergeCell ref="K6:O7"/>
    <mergeCell ref="F6:J7"/>
    <mergeCell ref="P6:T7"/>
    <mergeCell ref="A5:T5"/>
    <mergeCell ref="A4:T4"/>
    <mergeCell ref="A38:G38"/>
    <mergeCell ref="A39:G42"/>
    <mergeCell ref="H38:O38"/>
    <mergeCell ref="H39:O42"/>
    <mergeCell ref="P38:T38"/>
    <mergeCell ref="P39:T42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RESPEL </vt:lpstr>
      <vt:lpstr>Consolidado </vt:lpstr>
      <vt:lpstr>'Consolidado '!Área_de_impresión</vt:lpstr>
    </vt:vector>
  </TitlesOfParts>
  <Company>Universidad Distrital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idexud</dc:creator>
  <cp:lastModifiedBy>Daniel Díaz Díaz</cp:lastModifiedBy>
  <cp:lastPrinted>2019-06-04T13:10:38Z</cp:lastPrinted>
  <dcterms:created xsi:type="dcterms:W3CDTF">2006-03-13T15:47:31Z</dcterms:created>
  <dcterms:modified xsi:type="dcterms:W3CDTF">2020-12-05T17:20:48Z</dcterms:modified>
</cp:coreProperties>
</file>