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Casa\Documents\IDEAM\IDEAM-SERVICIO-METEROLOGÍA AERONAUTICA\SGC\DOCUMENTOS M-S-MA\NUEVA DOCUMENTACIÓN\FORMATOS\"/>
    </mc:Choice>
  </mc:AlternateContent>
  <xr:revisionPtr revIDLastSave="0" documentId="13_ncr:1_{D2EF9739-F887-4C17-9A82-84B9E5D0D2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" sheetId="1" r:id="rId1"/>
    <sheet name="FÓRMULAS (no tocar) " sheetId="2" state="hidden" r:id="rId2"/>
    <sheet name="VERSIÓN" sheetId="3" r:id="rId3"/>
  </sheets>
  <calcPr calcId="191029"/>
  <extLst>
    <ext uri="GoogleSheetsCustomDataVersion1">
      <go:sheetsCustomData xmlns:go="http://customooxmlschemas.google.com/" r:id="rId6" roundtripDataSignature="AMtx7mhvce6XAstg486MmXOaafYu8SZ6kg=="/>
    </ext>
  </extLst>
</workbook>
</file>

<file path=xl/calcChain.xml><?xml version="1.0" encoding="utf-8"?>
<calcChain xmlns="http://schemas.openxmlformats.org/spreadsheetml/2006/main">
  <c r="O515" i="2" l="1"/>
  <c r="O514" i="2"/>
  <c r="O513" i="2"/>
  <c r="O512" i="2"/>
  <c r="O511" i="2"/>
  <c r="O510" i="2"/>
  <c r="O509" i="2"/>
  <c r="O508" i="2"/>
  <c r="O507" i="2"/>
  <c r="O506" i="2"/>
  <c r="O505" i="2"/>
  <c r="O504" i="2"/>
  <c r="O503" i="2"/>
  <c r="O502" i="2"/>
  <c r="O501" i="2"/>
  <c r="O500" i="2"/>
  <c r="O499" i="2"/>
  <c r="O498" i="2"/>
  <c r="O497" i="2"/>
  <c r="O496" i="2"/>
  <c r="O495" i="2"/>
  <c r="O494" i="2"/>
  <c r="O493" i="2"/>
  <c r="O492" i="2"/>
  <c r="O491" i="2"/>
  <c r="O490" i="2"/>
  <c r="O489" i="2"/>
  <c r="O488" i="2"/>
  <c r="O487" i="2"/>
  <c r="O486" i="2"/>
  <c r="O485" i="2"/>
  <c r="O484" i="2"/>
  <c r="O483" i="2"/>
  <c r="O482" i="2"/>
  <c r="O481" i="2"/>
  <c r="O480" i="2"/>
  <c r="O479" i="2"/>
  <c r="O478" i="2"/>
  <c r="H6" i="1"/>
  <c r="T6" i="1" s="1"/>
  <c r="O477" i="2"/>
  <c r="O476" i="2"/>
  <c r="O475" i="2"/>
  <c r="O474" i="2"/>
  <c r="O473" i="2"/>
  <c r="O472" i="2"/>
  <c r="O471" i="2"/>
  <c r="O470" i="2"/>
  <c r="O469" i="2"/>
  <c r="O468" i="2"/>
  <c r="O467" i="2"/>
  <c r="O466" i="2"/>
  <c r="O465" i="2"/>
  <c r="O464" i="2"/>
  <c r="O463" i="2"/>
  <c r="O462" i="2"/>
  <c r="O461" i="2"/>
  <c r="O460" i="2"/>
  <c r="O459" i="2"/>
  <c r="O458" i="2"/>
  <c r="O457" i="2"/>
  <c r="O456" i="2"/>
  <c r="O455" i="2"/>
  <c r="O454" i="2"/>
  <c r="O453" i="2"/>
  <c r="O452" i="2"/>
  <c r="O451" i="2"/>
  <c r="O450" i="2"/>
  <c r="O449" i="2"/>
  <c r="O448" i="2"/>
  <c r="O447" i="2"/>
  <c r="O446" i="2"/>
  <c r="O445" i="2"/>
  <c r="O444" i="2"/>
  <c r="O443" i="2"/>
  <c r="O442" i="2"/>
  <c r="O441" i="2"/>
  <c r="O440" i="2"/>
  <c r="O439" i="2"/>
  <c r="O438" i="2"/>
  <c r="O437" i="2"/>
  <c r="O436" i="2"/>
  <c r="O435" i="2"/>
  <c r="O434" i="2"/>
  <c r="J5" i="1" s="1"/>
  <c r="O433" i="2"/>
  <c r="O432" i="2"/>
  <c r="O431" i="2"/>
  <c r="O430" i="2"/>
  <c r="O429" i="2"/>
  <c r="O428" i="2"/>
  <c r="O427" i="2"/>
  <c r="O426" i="2"/>
  <c r="O425" i="2"/>
  <c r="O424" i="2"/>
  <c r="O423" i="2"/>
  <c r="O422" i="2"/>
  <c r="O421" i="2"/>
  <c r="O420" i="2"/>
  <c r="O419" i="2"/>
  <c r="O418" i="2"/>
  <c r="O417" i="2"/>
  <c r="O416" i="2"/>
  <c r="O415" i="2"/>
  <c r="O414" i="2"/>
  <c r="O413" i="2"/>
  <c r="O412" i="2"/>
  <c r="O411" i="2"/>
  <c r="O410" i="2"/>
  <c r="O409" i="2"/>
  <c r="O408" i="2"/>
  <c r="O407" i="2"/>
  <c r="O406" i="2"/>
  <c r="O405" i="2"/>
  <c r="O404" i="2"/>
  <c r="O403" i="2"/>
  <c r="O402" i="2"/>
  <c r="O401" i="2"/>
  <c r="O400" i="2"/>
  <c r="O399" i="2"/>
  <c r="O398" i="2"/>
  <c r="O397" i="2"/>
  <c r="O396" i="2"/>
  <c r="O395" i="2"/>
  <c r="O394" i="2"/>
  <c r="O393" i="2"/>
  <c r="O392" i="2"/>
  <c r="O391" i="2"/>
  <c r="O390" i="2"/>
  <c r="O389" i="2"/>
  <c r="O388" i="2"/>
  <c r="O387" i="2"/>
  <c r="O386" i="2"/>
  <c r="O385" i="2"/>
  <c r="O384" i="2"/>
  <c r="O383" i="2"/>
  <c r="O382" i="2"/>
  <c r="O381" i="2"/>
  <c r="O380" i="2"/>
  <c r="O379" i="2"/>
  <c r="O378" i="2"/>
  <c r="O377" i="2"/>
  <c r="O376" i="2"/>
  <c r="O375" i="2"/>
  <c r="O374" i="2"/>
  <c r="O373" i="2"/>
  <c r="O372" i="2"/>
  <c r="O371" i="2"/>
  <c r="O370" i="2"/>
  <c r="O369" i="2"/>
  <c r="O368" i="2"/>
  <c r="O367" i="2"/>
  <c r="O366" i="2"/>
  <c r="O365" i="2"/>
  <c r="O364" i="2"/>
  <c r="O363" i="2"/>
  <c r="O362" i="2"/>
  <c r="O361" i="2"/>
  <c r="O360" i="2"/>
  <c r="O359" i="2"/>
  <c r="O358" i="2"/>
  <c r="O357" i="2"/>
  <c r="O356" i="2"/>
  <c r="O355" i="2"/>
  <c r="O354" i="2"/>
  <c r="O353" i="2"/>
  <c r="O352" i="2"/>
  <c r="O351" i="2"/>
  <c r="O350" i="2"/>
  <c r="O349" i="2"/>
  <c r="O348" i="2"/>
  <c r="O347" i="2"/>
  <c r="O346" i="2"/>
  <c r="O345" i="2"/>
  <c r="O344" i="2"/>
  <c r="O343" i="2"/>
  <c r="O342" i="2"/>
  <c r="O341" i="2"/>
  <c r="O340" i="2"/>
  <c r="O339" i="2"/>
  <c r="O338" i="2"/>
  <c r="O337" i="2"/>
  <c r="O336" i="2"/>
  <c r="O335" i="2"/>
  <c r="O334" i="2"/>
  <c r="O333" i="2"/>
  <c r="O332" i="2"/>
  <c r="O331" i="2"/>
  <c r="O330" i="2"/>
  <c r="O329" i="2"/>
  <c r="O328" i="2"/>
  <c r="O327" i="2"/>
  <c r="O326" i="2"/>
  <c r="O325" i="2"/>
  <c r="O324" i="2"/>
  <c r="O323" i="2"/>
  <c r="O322" i="2"/>
  <c r="O321" i="2"/>
  <c r="O320" i="2"/>
  <c r="O319" i="2"/>
  <c r="O318" i="2"/>
  <c r="O317" i="2"/>
  <c r="O316" i="2"/>
  <c r="O315" i="2"/>
  <c r="O314" i="2"/>
  <c r="O313" i="2"/>
  <c r="O312" i="2"/>
  <c r="O311" i="2"/>
  <c r="O310" i="2"/>
  <c r="O309" i="2"/>
  <c r="O308" i="2"/>
  <c r="O307" i="2"/>
  <c r="O306" i="2"/>
  <c r="O305" i="2"/>
  <c r="O304" i="2"/>
  <c r="O303" i="2"/>
  <c r="O302" i="2"/>
  <c r="O301" i="2"/>
  <c r="O300" i="2"/>
  <c r="O299" i="2"/>
  <c r="O298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O277" i="2"/>
  <c r="O276" i="2"/>
  <c r="O275" i="2"/>
  <c r="O274" i="2"/>
  <c r="O273" i="2"/>
  <c r="O272" i="2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H5" i="1" s="1"/>
  <c r="T5" i="1" s="1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H29" i="1"/>
  <c r="T29" i="1" s="1"/>
  <c r="H28" i="1"/>
  <c r="T28" i="1" s="1"/>
  <c r="H27" i="1"/>
  <c r="T27" i="1" s="1"/>
  <c r="H26" i="1"/>
  <c r="T26" i="1" s="1"/>
  <c r="H25" i="1"/>
  <c r="T25" i="1" s="1"/>
  <c r="H24" i="1"/>
  <c r="T24" i="1" s="1"/>
  <c r="H23" i="1"/>
  <c r="T23" i="1" s="1"/>
  <c r="H22" i="1"/>
  <c r="T22" i="1" s="1"/>
  <c r="H21" i="1"/>
  <c r="T21" i="1" s="1"/>
  <c r="H20" i="1"/>
  <c r="T20" i="1" s="1"/>
  <c r="H19" i="1"/>
  <c r="T19" i="1" s="1"/>
  <c r="H18" i="1"/>
  <c r="T18" i="1" s="1"/>
  <c r="H17" i="1"/>
  <c r="T17" i="1" s="1"/>
  <c r="H16" i="1"/>
  <c r="T16" i="1" s="1"/>
  <c r="H15" i="1"/>
  <c r="T15" i="1" s="1"/>
  <c r="H14" i="1"/>
  <c r="T14" i="1" s="1"/>
  <c r="H13" i="1"/>
  <c r="T13" i="1" s="1"/>
  <c r="H12" i="1"/>
  <c r="T12" i="1" s="1"/>
  <c r="H11" i="1"/>
  <c r="T11" i="1" s="1"/>
  <c r="H10" i="1"/>
  <c r="T10" i="1" s="1"/>
  <c r="H9" i="1"/>
  <c r="T9" i="1" s="1"/>
  <c r="H8" i="1"/>
  <c r="T8" i="1" s="1"/>
  <c r="H7" i="1"/>
  <c r="T7" i="1" s="1"/>
  <c r="S29" i="1" l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PRONOSTICOS</author>
    <author/>
    <author>Adriana Maria Montealegre Cabrera</author>
  </authors>
  <commentList>
    <comment ref="O2" authorId="0" shapeId="0" xr:uid="{00000000-0006-0000-0000-000001000000}">
      <text>
        <r>
          <rPr>
            <sz val="9"/>
            <color indexed="81"/>
            <rFont val="Tahoma"/>
            <family val="2"/>
          </rPr>
          <t>Selecciones el Aeropuerto que genera y procesa la ARS.</t>
        </r>
      </text>
    </comment>
    <comment ref="C3" authorId="1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EJEMPLO    (2022-07-31 16:18:31)
Fecha y Hora:  07311230Z</t>
        </r>
      </text>
    </comment>
    <comment ref="D3" authorId="1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Siempre ARS - Aeronotificaciones Especiales</t>
        </r>
      </text>
    </comment>
    <comment ref="E3" authorId="1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La identificación de la aeronave está compuesta del designador de explotador y la matrícula de la aeronave o del número de vuelo (VA812) notificado como una unidad sin separación ni guiones.
ejemplo: AVA030</t>
        </r>
      </text>
    </comment>
    <comment ref="F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Posición reportada diferente a puntos de notificación. Se escribe a texto abierto.
</t>
        </r>
      </text>
    </comment>
    <comment ref="G3" authorId="1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Elige el punto de notificación de la lista desplegable.</t>
        </r>
      </text>
    </comment>
    <comment ref="I3" authorId="1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Si reportan un segunto punto de notificación, elígelo del listado desplegable.</t>
        </r>
      </text>
    </comment>
    <comment ref="K3" authorId="1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La hora del reporte de la aeronave, en la posición indicada, se expresa en horas y minutos UTC (4 cifras). EJEMPLO: 2005</t>
        </r>
      </text>
    </comment>
    <comment ref="L3" authorId="1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Cuando el piloto reporte:
Ascendiendo: ASC
Descendiendo: DSC</t>
        </r>
      </text>
    </comment>
    <comment ref="M3" authorId="1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 xml:space="preserve">Se indica el nivel de vuelo mediante una “F” seguida del nivel real. 
EJEMPLO: F180
Si reportan dos niveles de vuelo, sepárelo por una barra .
Ejemplo: F180/200
</t>
        </r>
      </text>
    </comment>
    <comment ref="N3" authorId="2" shapeId="0" xr:uid="{00000000-0006-0000-0000-00000B000000}">
      <text>
        <r>
          <rPr>
            <sz val="9"/>
            <color indexed="81"/>
            <rFont val="Tahoma"/>
            <family val="2"/>
          </rPr>
          <t xml:space="preserve">Temperatura en grados Celsius. 
Temperatura Positiva PS. Temperatura Negativa MS
</t>
        </r>
      </text>
    </comment>
    <comment ref="O3" authorId="1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DESPLIEGUE LA BARRA Y ELIJA EL FENÓMENO A REPORTAR.</t>
        </r>
      </text>
    </comment>
    <comment ref="P3" authorId="1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>Se escriben las iniciales de los funcionarios de MET y AIS/COM que envía y quien recibe el reporte, en dos o tres cifras.</t>
        </r>
      </text>
    </comment>
    <comment ref="T3" authorId="0" shapeId="0" xr:uid="{00000000-0006-0000-0000-00000E000000}">
      <text>
        <r>
          <rPr>
            <sz val="9"/>
            <color indexed="81"/>
            <rFont val="Tahoma"/>
            <family val="2"/>
          </rPr>
          <t>Copiar el mensaje generado en ésta casilla y enviarlo a los siguientes correos: 
aptoecortissoz@ideam.gov.co
skbozpzx@aerocivil.gov.co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krtQls6OUbMRNFlT168LWitJWrw=="/>
    </ext>
  </extLst>
</comments>
</file>

<file path=xl/sharedStrings.xml><?xml version="1.0" encoding="utf-8"?>
<sst xmlns="http://schemas.openxmlformats.org/spreadsheetml/2006/main" count="1706" uniqueCount="1619">
  <si>
    <t>AÑO</t>
  </si>
  <si>
    <t xml:space="preserve">No. </t>
  </si>
  <si>
    <t>FECHA/HORA</t>
  </si>
  <si>
    <t xml:space="preserve">TIPO </t>
  </si>
  <si>
    <t>ID.</t>
  </si>
  <si>
    <t>PUNTO DE</t>
  </si>
  <si>
    <t>POSICIÓN</t>
  </si>
  <si>
    <t>HORA</t>
  </si>
  <si>
    <t xml:space="preserve">NIVEL </t>
  </si>
  <si>
    <t>FENOMENO</t>
  </si>
  <si>
    <t>WU</t>
  </si>
  <si>
    <t>No.</t>
  </si>
  <si>
    <t>AERONOTIFICACIÓN ESPECIAL PARA TRANSMITIR</t>
  </si>
  <si>
    <t>AERONAVE</t>
  </si>
  <si>
    <t>NOTIFICACIÓN 1.</t>
  </si>
  <si>
    <t>LATITUD/LONGITUD</t>
  </si>
  <si>
    <t>NOTIFICACIÓN 2.</t>
  </si>
  <si>
    <t>UTC</t>
  </si>
  <si>
    <t>DE VUELO</t>
  </si>
  <si>
    <t>METEOROLOGICO</t>
  </si>
  <si>
    <t>ATS</t>
  </si>
  <si>
    <t>MET</t>
  </si>
  <si>
    <t>ARS</t>
  </si>
  <si>
    <t>FRQ TS GR=</t>
  </si>
  <si>
    <t>EMBD TS GR=</t>
  </si>
  <si>
    <t>CONVENCIONES</t>
  </si>
  <si>
    <t>EJEMPLO 7-1 Mensaje AIREP ESPECIAL</t>
  </si>
  <si>
    <t>Aeronotificación Especial</t>
  </si>
  <si>
    <t>Registrado en tierra por la MWO de que se trate</t>
  </si>
  <si>
    <t>PS</t>
  </si>
  <si>
    <t>Para temperatura positiva</t>
  </si>
  <si>
    <t>MS</t>
  </si>
  <si>
    <t>Para temperatura negativa</t>
  </si>
  <si>
    <t>Mensaje AIREP ESPECIAL</t>
  </si>
  <si>
    <t>SEV TURB</t>
  </si>
  <si>
    <t>Turbulencia Severa</t>
  </si>
  <si>
    <t>MOD TURB</t>
  </si>
  <si>
    <t>Turbulencia Moderada</t>
  </si>
  <si>
    <t>SEV ICE</t>
  </si>
  <si>
    <t>Engelamiento Severo</t>
  </si>
  <si>
    <t>Significado:</t>
  </si>
  <si>
    <t>MOD ICE</t>
  </si>
  <si>
    <t>Engelamiento Moderado</t>
  </si>
  <si>
    <t xml:space="preserve">Aeronotificación especial desde el vuelo VIASA* num. 812. El informe </t>
  </si>
  <si>
    <t>SEV MTW</t>
  </si>
  <si>
    <t>Ondas de montaña severa</t>
  </si>
  <si>
    <t>corresponde a una posición de 20 grados 20 minutos norte y 70 grados</t>
  </si>
  <si>
    <t>TS</t>
  </si>
  <si>
    <t>Tormenta</t>
  </si>
  <si>
    <t xml:space="preserve">5 minutos oste a las 1215UTC, nivel de vuelo 180. Se ha experimentado </t>
  </si>
  <si>
    <t>TS GR</t>
  </si>
  <si>
    <t>Tormenta con granizo</t>
  </si>
  <si>
    <t>una onda orográfica fuerte.</t>
  </si>
  <si>
    <t>OBSC TS</t>
  </si>
  <si>
    <t>Oscurecimiento por Tormenta</t>
  </si>
  <si>
    <t>EMBD TS</t>
  </si>
  <si>
    <t>Tormenta Embebida</t>
  </si>
  <si>
    <t>*Explotador ficticio</t>
  </si>
  <si>
    <t>FRQ TS</t>
  </si>
  <si>
    <t>Tormentas Frecuentes</t>
  </si>
  <si>
    <t>SQL TS</t>
  </si>
  <si>
    <t>Tormentas en Líneas de Turbonada</t>
  </si>
  <si>
    <t>OBSC TSGR</t>
  </si>
  <si>
    <t>Oscurecimiento por Tormenta con granizo</t>
  </si>
  <si>
    <t>EMBD TS GR</t>
  </si>
  <si>
    <t>Tormenta con granizo embebida</t>
  </si>
  <si>
    <t>FRQ TS GR</t>
  </si>
  <si>
    <t>Tormenta con granizo frecuentes</t>
  </si>
  <si>
    <t>SQL TS GR</t>
  </si>
  <si>
    <t>Tormenta con granizo en líneas de turbonada</t>
  </si>
  <si>
    <t>CB</t>
  </si>
  <si>
    <t>Cumulunimbus</t>
  </si>
  <si>
    <t>Identificación en alfabeto fonético de funcionarios</t>
  </si>
  <si>
    <t>CB=</t>
  </si>
  <si>
    <t>EMBD TS=</t>
  </si>
  <si>
    <t>FRQ TS=</t>
  </si>
  <si>
    <t>MOD ICE=</t>
  </si>
  <si>
    <t>AKPAM</t>
  </si>
  <si>
    <t>MOD TURB=</t>
  </si>
  <si>
    <t>OBSC TS=</t>
  </si>
  <si>
    <t>OBSC TS GR=</t>
  </si>
  <si>
    <t>SEV ICE=</t>
  </si>
  <si>
    <t>SEV MTW=</t>
  </si>
  <si>
    <t>SEV TURB=</t>
  </si>
  <si>
    <t>SQL TS=</t>
  </si>
  <si>
    <t>SQL TS GR=</t>
  </si>
  <si>
    <t>TS=</t>
  </si>
  <si>
    <t>TS GR=</t>
  </si>
  <si>
    <t>VA=</t>
  </si>
  <si>
    <t>UBICACIÓN</t>
  </si>
  <si>
    <t>CONDICION ADVERSA</t>
  </si>
  <si>
    <t>T ºC</t>
  </si>
  <si>
    <t>AEROPUERTO:</t>
  </si>
  <si>
    <t>ARS VA812 2020N07005W 1215 F180 SEV MTW</t>
  </si>
  <si>
    <t>SKCL</t>
  </si>
  <si>
    <t>SKRH</t>
  </si>
  <si>
    <t>SKCG</t>
  </si>
  <si>
    <t>SKNV</t>
  </si>
  <si>
    <t>SKVP</t>
  </si>
  <si>
    <t>SKPS</t>
  </si>
  <si>
    <t>SKCC</t>
  </si>
  <si>
    <t>SKUI</t>
  </si>
  <si>
    <t>SKBO</t>
  </si>
  <si>
    <t>SKAR</t>
  </si>
  <si>
    <t>SKRG</t>
  </si>
  <si>
    <t>SKLC</t>
  </si>
  <si>
    <t>SKPE</t>
  </si>
  <si>
    <t>SKMD</t>
  </si>
  <si>
    <t>SKIB</t>
  </si>
  <si>
    <t>SKPC</t>
  </si>
  <si>
    <t>SKSP</t>
  </si>
  <si>
    <t>SKIP</t>
  </si>
  <si>
    <t>SKUC</t>
  </si>
  <si>
    <t>SKSM</t>
  </si>
  <si>
    <t>SKVV</t>
  </si>
  <si>
    <t>SKLT</t>
  </si>
  <si>
    <t>SKPV</t>
  </si>
  <si>
    <t>SKBG</t>
  </si>
  <si>
    <t>SKMR</t>
  </si>
  <si>
    <t>Fecha</t>
  </si>
  <si>
    <t>SKBQ</t>
  </si>
  <si>
    <t>PUNTOS DE NOTIFICACIÓN</t>
  </si>
  <si>
    <t>NOMBRE</t>
  </si>
  <si>
    <t>LATITUD</t>
  </si>
  <si>
    <t>LONGITUD</t>
  </si>
  <si>
    <t>Descripción</t>
  </si>
  <si>
    <t>AKPEK</t>
  </si>
  <si>
    <t>AKNIL</t>
  </si>
  <si>
    <t>ABIDE</t>
  </si>
  <si>
    <t>069°41'17''W</t>
  </si>
  <si>
    <t>AGUJA</t>
  </si>
  <si>
    <t>077°25'00''W</t>
  </si>
  <si>
    <t>AKROB</t>
  </si>
  <si>
    <t>AKSER</t>
  </si>
  <si>
    <t>AKSIM</t>
  </si>
  <si>
    <t>AKSOK</t>
  </si>
  <si>
    <t>AKTAB</t>
  </si>
  <si>
    <t>ALBAK</t>
  </si>
  <si>
    <t>ALBEL</t>
  </si>
  <si>
    <t>ALGUK</t>
  </si>
  <si>
    <t>ALPON</t>
  </si>
  <si>
    <t>ALSIK</t>
  </si>
  <si>
    <t>AMAYA</t>
  </si>
  <si>
    <t>AMBAS</t>
  </si>
  <si>
    <t>AMUBI</t>
  </si>
  <si>
    <t>AMVOR</t>
  </si>
  <si>
    <t>ANGEL</t>
  </si>
  <si>
    <t>ANGUV</t>
  </si>
  <si>
    <t>ANKAS</t>
  </si>
  <si>
    <t>ANKIP</t>
  </si>
  <si>
    <t>ANLAV</t>
  </si>
  <si>
    <t>ANPIX</t>
  </si>
  <si>
    <t>ANRAX</t>
  </si>
  <si>
    <t>ANRON</t>
  </si>
  <si>
    <t>ANSON</t>
  </si>
  <si>
    <t>ANSUG</t>
  </si>
  <si>
    <t>ARMOL</t>
  </si>
  <si>
    <t>ARMUM</t>
  </si>
  <si>
    <t>ARORO</t>
  </si>
  <si>
    <t>AROTI</t>
  </si>
  <si>
    <t>ARPEN</t>
  </si>
  <si>
    <t>ARSUP</t>
  </si>
  <si>
    <t>ARTID</t>
  </si>
  <si>
    <t>ARTUX</t>
  </si>
  <si>
    <t>075°48'43''W</t>
  </si>
  <si>
    <t>ARUXA</t>
  </si>
  <si>
    <t>ASAPA</t>
  </si>
  <si>
    <t>ASBIX</t>
  </si>
  <si>
    <t>ASEPI</t>
  </si>
  <si>
    <t>ASGAR</t>
  </si>
  <si>
    <t>ASIKO</t>
  </si>
  <si>
    <t>ASKAT</t>
  </si>
  <si>
    <t>ATABA</t>
  </si>
  <si>
    <t>ATANA</t>
  </si>
  <si>
    <t>ATEDI</t>
  </si>
  <si>
    <t>BABOR</t>
  </si>
  <si>
    <t>BACUE</t>
  </si>
  <si>
    <t>BITIX</t>
  </si>
  <si>
    <t>BIVIG</t>
  </si>
  <si>
    <t>BIXOX</t>
  </si>
  <si>
    <t>BOBKA</t>
  </si>
  <si>
    <t>BODAT</t>
  </si>
  <si>
    <t>BODED</t>
  </si>
  <si>
    <t>BOGAL</t>
  </si>
  <si>
    <t>BOGUS</t>
  </si>
  <si>
    <t>BOKAN</t>
  </si>
  <si>
    <t>BOKUS</t>
  </si>
  <si>
    <t>BOLAV</t>
  </si>
  <si>
    <t>BOLDO</t>
  </si>
  <si>
    <t>BOLOM</t>
  </si>
  <si>
    <t>BRACO</t>
  </si>
  <si>
    <t>BS901</t>
  </si>
  <si>
    <t>BURPA</t>
  </si>
  <si>
    <t>BUSMO</t>
  </si>
  <si>
    <t>BUTAB</t>
  </si>
  <si>
    <t>069°30'36''W</t>
  </si>
  <si>
    <t>BUTAL</t>
  </si>
  <si>
    <t>075°27'26''W</t>
  </si>
  <si>
    <t>BUTAN</t>
  </si>
  <si>
    <t>BUTBA</t>
  </si>
  <si>
    <t>BUTES</t>
  </si>
  <si>
    <t>BUTIK</t>
  </si>
  <si>
    <t>BUTRO</t>
  </si>
  <si>
    <t>BUTUM</t>
  </si>
  <si>
    <t>BUXIV</t>
  </si>
  <si>
    <t>BUXOS</t>
  </si>
  <si>
    <t>CEIFA</t>
  </si>
  <si>
    <t>COLBY</t>
  </si>
  <si>
    <t>DABAX</t>
  </si>
  <si>
    <t>DABID</t>
  </si>
  <si>
    <t>DADIL</t>
  </si>
  <si>
    <t>DADKA</t>
  </si>
  <si>
    <t>DAGAN</t>
  </si>
  <si>
    <t>DAGAS</t>
  </si>
  <si>
    <t>DAGIK</t>
  </si>
  <si>
    <t>DAGLU</t>
  </si>
  <si>
    <t>DAGMI</t>
  </si>
  <si>
    <t>DAGUR</t>
  </si>
  <si>
    <t>DAKMO</t>
  </si>
  <si>
    <t>DAKOP</t>
  </si>
  <si>
    <t>DALOK</t>
  </si>
  <si>
    <t>DANSA</t>
  </si>
  <si>
    <t>DARNI</t>
  </si>
  <si>
    <t>DEXOX</t>
  </si>
  <si>
    <t>DIBAM</t>
  </si>
  <si>
    <t>DIEGO</t>
  </si>
  <si>
    <t>DILAR</t>
  </si>
  <si>
    <t>DIMIL</t>
  </si>
  <si>
    <t>DIMOL</t>
  </si>
  <si>
    <t>DIPRA</t>
  </si>
  <si>
    <t>DOBLI</t>
  </si>
  <si>
    <t>DODGI</t>
  </si>
  <si>
    <t>DOPLO</t>
  </si>
  <si>
    <t>DOSGO</t>
  </si>
  <si>
    <t>DOSPU</t>
  </si>
  <si>
    <t>DOTRO</t>
  </si>
  <si>
    <t>DUBKU</t>
  </si>
  <si>
    <t>DUBRA</t>
  </si>
  <si>
    <t>DURAM</t>
  </si>
  <si>
    <t>EDMOL</t>
  </si>
  <si>
    <t>EDNAD</t>
  </si>
  <si>
    <t>EDPES</t>
  </si>
  <si>
    <t>EDPIB</t>
  </si>
  <si>
    <t>EDPUL</t>
  </si>
  <si>
    <t>EDRAN</t>
  </si>
  <si>
    <t>EDRES</t>
  </si>
  <si>
    <t>EDROD</t>
  </si>
  <si>
    <t>EDSID</t>
  </si>
  <si>
    <t>EDVAR</t>
  </si>
  <si>
    <t>EDVIL</t>
  </si>
  <si>
    <t>EGEPI</t>
  </si>
  <si>
    <t>EGISA</t>
  </si>
  <si>
    <t>EGOBI</t>
  </si>
  <si>
    <t>EGOKU</t>
  </si>
  <si>
    <t>EKARA</t>
  </si>
  <si>
    <t>EKENA</t>
  </si>
  <si>
    <t>EKEVO</t>
  </si>
  <si>
    <t>EKISI</t>
  </si>
  <si>
    <t>EKOLO</t>
  </si>
  <si>
    <t>EKUTO</t>
  </si>
  <si>
    <t>ELABU</t>
  </si>
  <si>
    <t>ENPUT</t>
  </si>
  <si>
    <t>ENSOL</t>
  </si>
  <si>
    <t>ENTIP</t>
  </si>
  <si>
    <t>EPLAG</t>
  </si>
  <si>
    <t>ERIKO</t>
  </si>
  <si>
    <t>ESARO</t>
  </si>
  <si>
    <t>ESBOM</t>
  </si>
  <si>
    <t>ESDEB</t>
  </si>
  <si>
    <t>ESEDA</t>
  </si>
  <si>
    <t>ESKOR</t>
  </si>
  <si>
    <t>ESMOD</t>
  </si>
  <si>
    <t>ESNUT</t>
  </si>
  <si>
    <t>ETALO</t>
  </si>
  <si>
    <t>EVPIP</t>
  </si>
  <si>
    <t>EVRAK</t>
  </si>
  <si>
    <t>EVRUP</t>
  </si>
  <si>
    <t>EVSOS</t>
  </si>
  <si>
    <t>FALLA</t>
  </si>
  <si>
    <t>GARCI</t>
  </si>
  <si>
    <t>GAVAD</t>
  </si>
  <si>
    <t>GAVEK</t>
  </si>
  <si>
    <t>GAVUT</t>
  </si>
  <si>
    <t>GAXAL</t>
  </si>
  <si>
    <t>GAXAP</t>
  </si>
  <si>
    <t>GEBUT</t>
  </si>
  <si>
    <t>GEKAR</t>
  </si>
  <si>
    <t>GEKIM</t>
  </si>
  <si>
    <t>GELER</t>
  </si>
  <si>
    <t>GELMO</t>
  </si>
  <si>
    <t>GEMAN</t>
  </si>
  <si>
    <t>GENGU</t>
  </si>
  <si>
    <t>GEPKI</t>
  </si>
  <si>
    <t>GEPSO</t>
  </si>
  <si>
    <t>GERNA</t>
  </si>
  <si>
    <t>GESTU</t>
  </si>
  <si>
    <t>GEVBA</t>
  </si>
  <si>
    <t>GIBTU</t>
  </si>
  <si>
    <t>GIKBA</t>
  </si>
  <si>
    <t>GIKPU</t>
  </si>
  <si>
    <t>GILGA</t>
  </si>
  <si>
    <t>ICAER</t>
  </si>
  <si>
    <t>ILMUX</t>
  </si>
  <si>
    <t>ILNAG</t>
  </si>
  <si>
    <t>ILPID</t>
  </si>
  <si>
    <t>ILSEV</t>
  </si>
  <si>
    <t>ILTEN</t>
  </si>
  <si>
    <t>ILTUR</t>
  </si>
  <si>
    <t>ILVIR</t>
  </si>
  <si>
    <t>IMBIS</t>
  </si>
  <si>
    <t>IRASO</t>
  </si>
  <si>
    <t>IRATA</t>
  </si>
  <si>
    <t>IRAXU</t>
  </si>
  <si>
    <t>IRIGI</t>
  </si>
  <si>
    <t>IRONU</t>
  </si>
  <si>
    <t>IROTI</t>
  </si>
  <si>
    <t>ISADI</t>
  </si>
  <si>
    <t>ISIMO</t>
  </si>
  <si>
    <t>ISKED</t>
  </si>
  <si>
    <t>ISKUN</t>
  </si>
  <si>
    <t>ISLAG</t>
  </si>
  <si>
    <t>ISLID</t>
  </si>
  <si>
    <t>ISLUN</t>
  </si>
  <si>
    <t>ISNIM</t>
  </si>
  <si>
    <t>ISNOX</t>
  </si>
  <si>
    <t>ISOPA</t>
  </si>
  <si>
    <t>ISORI</t>
  </si>
  <si>
    <t>ISOTO</t>
  </si>
  <si>
    <t>ISRAP</t>
  </si>
  <si>
    <t>ISROD</t>
  </si>
  <si>
    <t>ISVAT</t>
  </si>
  <si>
    <t>ISVON</t>
  </si>
  <si>
    <t>IVRIK</t>
  </si>
  <si>
    <t>IVROS</t>
  </si>
  <si>
    <t>KABOS</t>
  </si>
  <si>
    <t>KAGEM</t>
  </si>
  <si>
    <t>KAKOL</t>
  </si>
  <si>
    <t>KAKUD</t>
  </si>
  <si>
    <t>KALOR</t>
  </si>
  <si>
    <t>KAMIS</t>
  </si>
  <si>
    <t>KASOR</t>
  </si>
  <si>
    <t>KEXAN</t>
  </si>
  <si>
    <t>KIKAS</t>
  </si>
  <si>
    <t>KIKUM</t>
  </si>
  <si>
    <t>KILER</t>
  </si>
  <si>
    <t>KODSI</t>
  </si>
  <si>
    <t>KONKO</t>
  </si>
  <si>
    <t>KONSO</t>
  </si>
  <si>
    <t>KOPGI</t>
  </si>
  <si>
    <t>KORBA</t>
  </si>
  <si>
    <t>KORNU</t>
  </si>
  <si>
    <t>KORPU</t>
  </si>
  <si>
    <t>KOSDO</t>
  </si>
  <si>
    <t>KOTER</t>
  </si>
  <si>
    <t>KOTIN</t>
  </si>
  <si>
    <t>KOTMI</t>
  </si>
  <si>
    <t>KOVAB</t>
  </si>
  <si>
    <t>KOVBU</t>
  </si>
  <si>
    <t>KOVIP</t>
  </si>
  <si>
    <t>KUBEK</t>
  </si>
  <si>
    <t>KUBIV</t>
  </si>
  <si>
    <t>KUBTU</t>
  </si>
  <si>
    <t>KUDGA</t>
  </si>
  <si>
    <t>KUDUT</t>
  </si>
  <si>
    <t>LATIS</t>
  </si>
  <si>
    <t>LEVOR</t>
  </si>
  <si>
    <t>LIVEL</t>
  </si>
  <si>
    <t>LIVOB</t>
  </si>
  <si>
    <t>LIXAG</t>
  </si>
  <si>
    <t>LLIVO</t>
  </si>
  <si>
    <t>LOBUL</t>
  </si>
  <si>
    <t>LOKOS</t>
  </si>
  <si>
    <t>LOKOV</t>
  </si>
  <si>
    <t>LOLUD</t>
  </si>
  <si>
    <t>LOLUS</t>
  </si>
  <si>
    <t>LONAK</t>
  </si>
  <si>
    <t>LONAX</t>
  </si>
  <si>
    <t>LOTOA</t>
  </si>
  <si>
    <t>LOURA</t>
  </si>
  <si>
    <t>LUCHA</t>
  </si>
  <si>
    <t>LUTVI</t>
  </si>
  <si>
    <t>LUVTO</t>
  </si>
  <si>
    <t>MAKBU</t>
  </si>
  <si>
    <t>MAKTO</t>
  </si>
  <si>
    <t>MANGA</t>
  </si>
  <si>
    <t>MAPSA</t>
  </si>
  <si>
    <t>MARMA</t>
  </si>
  <si>
    <t>MARTU</t>
  </si>
  <si>
    <t>MATRO</t>
  </si>
  <si>
    <t>MAVDA</t>
  </si>
  <si>
    <t>METAS</t>
  </si>
  <si>
    <t>MEVUB</t>
  </si>
  <si>
    <t>MEXAS</t>
  </si>
  <si>
    <t>MEXIG</t>
  </si>
  <si>
    <t>MIBIM</t>
  </si>
  <si>
    <t>MIKOX</t>
  </si>
  <si>
    <t>MIKUS</t>
  </si>
  <si>
    <t>MOGOS</t>
  </si>
  <si>
    <t>MOMGA</t>
  </si>
  <si>
    <t>MONVI</t>
  </si>
  <si>
    <t>MORGI</t>
  </si>
  <si>
    <t>MORLI</t>
  </si>
  <si>
    <t>MORMO</t>
  </si>
  <si>
    <t>MOXAS</t>
  </si>
  <si>
    <t>MUBMI</t>
  </si>
  <si>
    <t>MUBOD</t>
  </si>
  <si>
    <t>MUDIN</t>
  </si>
  <si>
    <t>MUGBU</t>
  </si>
  <si>
    <t>MUGOP</t>
  </si>
  <si>
    <t>MUPIR</t>
  </si>
  <si>
    <t>NAXIX</t>
  </si>
  <si>
    <t>NAXUP</t>
  </si>
  <si>
    <t>NEDOR</t>
  </si>
  <si>
    <t>NEKEB</t>
  </si>
  <si>
    <t>NENES</t>
  </si>
  <si>
    <t>NESGU</t>
  </si>
  <si>
    <t>NESMO</t>
  </si>
  <si>
    <t>NESNI</t>
  </si>
  <si>
    <t>NETKU</t>
  </si>
  <si>
    <t>NEVPA</t>
  </si>
  <si>
    <t>NIBRO</t>
  </si>
  <si>
    <t>NIGMO</t>
  </si>
  <si>
    <t>NIRBU</t>
  </si>
  <si>
    <t>NIRSO</t>
  </si>
  <si>
    <t>NQ901</t>
  </si>
  <si>
    <t>OBDOX</t>
  </si>
  <si>
    <t>OBKIL</t>
  </si>
  <si>
    <t>OGLUT</t>
  </si>
  <si>
    <t>OGNAS</t>
  </si>
  <si>
    <t>OPLIS</t>
  </si>
  <si>
    <t>OPLOS</t>
  </si>
  <si>
    <t>OPMEL</t>
  </si>
  <si>
    <t>OPNIR</t>
  </si>
  <si>
    <t>OPROG</t>
  </si>
  <si>
    <t>OPRUS</t>
  </si>
  <si>
    <t>OPSAL</t>
  </si>
  <si>
    <t>OPTIL</t>
  </si>
  <si>
    <t>ORBAB</t>
  </si>
  <si>
    <t>OREGA</t>
  </si>
  <si>
    <t>ORELU</t>
  </si>
  <si>
    <t>ORIBO</t>
  </si>
  <si>
    <t>OROSA</t>
  </si>
  <si>
    <t>OSAKA</t>
  </si>
  <si>
    <t>OSILU</t>
  </si>
  <si>
    <t>OSUBO</t>
  </si>
  <si>
    <t>OSUNA</t>
  </si>
  <si>
    <t>OTAMO</t>
  </si>
  <si>
    <t>OVTUD</t>
  </si>
  <si>
    <t>PABON</t>
  </si>
  <si>
    <t>PADAR</t>
  </si>
  <si>
    <t>PADUD</t>
  </si>
  <si>
    <t>PALUG</t>
  </si>
  <si>
    <t>PAMAG</t>
  </si>
  <si>
    <t>PAMBA</t>
  </si>
  <si>
    <t>PANID</t>
  </si>
  <si>
    <t>PANOR</t>
  </si>
  <si>
    <t>PAPAD</t>
  </si>
  <si>
    <t>PAPEM</t>
  </si>
  <si>
    <t>PB900</t>
  </si>
  <si>
    <t>PEJES</t>
  </si>
  <si>
    <t>PELRA</t>
  </si>
  <si>
    <t>PONPO</t>
  </si>
  <si>
    <t>POTBA</t>
  </si>
  <si>
    <t>POVKA</t>
  </si>
  <si>
    <t>POVPI</t>
  </si>
  <si>
    <t>POVSO</t>
  </si>
  <si>
    <t>PQ900</t>
  </si>
  <si>
    <t>PQ901</t>
  </si>
  <si>
    <t>PUDSU</t>
  </si>
  <si>
    <t>PUGIG</t>
  </si>
  <si>
    <t>PUGSO</t>
  </si>
  <si>
    <t>PUKAM</t>
  </si>
  <si>
    <t>PUKEN</t>
  </si>
  <si>
    <t>PULOX</t>
  </si>
  <si>
    <t>PULTU</t>
  </si>
  <si>
    <t>PUPAS</t>
  </si>
  <si>
    <t>RAXOG</t>
  </si>
  <si>
    <t>REBIM</t>
  </si>
  <si>
    <t>RELUN</t>
  </si>
  <si>
    <t>REMEX</t>
  </si>
  <si>
    <t>REMIB</t>
  </si>
  <si>
    <t>REMUK</t>
  </si>
  <si>
    <t>RENAV</t>
  </si>
  <si>
    <t>RENOS</t>
  </si>
  <si>
    <t>REPEG</t>
  </si>
  <si>
    <t>ROKIN</t>
  </si>
  <si>
    <t>ROKUL</t>
  </si>
  <si>
    <t>ROLUS</t>
  </si>
  <si>
    <t>ROPOL</t>
  </si>
  <si>
    <t>ROPOR</t>
  </si>
  <si>
    <t>SALGU</t>
  </si>
  <si>
    <t>SASNU</t>
  </si>
  <si>
    <t>SASTO</t>
  </si>
  <si>
    <t>SATMI</t>
  </si>
  <si>
    <t>SATPI</t>
  </si>
  <si>
    <t>SAVGA</t>
  </si>
  <si>
    <t>TEDOG</t>
  </si>
  <si>
    <t>TEDON</t>
  </si>
  <si>
    <t>TEDUL</t>
  </si>
  <si>
    <t>TESIR</t>
  </si>
  <si>
    <t>TIBUS</t>
  </si>
  <si>
    <t>TIDSA</t>
  </si>
  <si>
    <t>TIGRO</t>
  </si>
  <si>
    <t>TILSO</t>
  </si>
  <si>
    <t>TIMRO</t>
  </si>
  <si>
    <t>TINPA</t>
  </si>
  <si>
    <t>TIPGA</t>
  </si>
  <si>
    <t>TIPVA</t>
  </si>
  <si>
    <t>TIRTO</t>
  </si>
  <si>
    <t>TISLU</t>
  </si>
  <si>
    <t>TITGU</t>
  </si>
  <si>
    <t>TITNA</t>
  </si>
  <si>
    <t>TOBSU</t>
  </si>
  <si>
    <t>TODAD</t>
  </si>
  <si>
    <t>TODUK</t>
  </si>
  <si>
    <t>TOKUT</t>
  </si>
  <si>
    <t>TOLIM</t>
  </si>
  <si>
    <t>TOLOD</t>
  </si>
  <si>
    <t>TOMEK</t>
  </si>
  <si>
    <t>TOMEX</t>
  </si>
  <si>
    <t>TOPIG</t>
  </si>
  <si>
    <t>TORAT</t>
  </si>
  <si>
    <t>TOREP</t>
  </si>
  <si>
    <t>TOROL</t>
  </si>
  <si>
    <t>TOSAV</t>
  </si>
  <si>
    <t>UBLAX</t>
  </si>
  <si>
    <t>UBMUN</t>
  </si>
  <si>
    <t>UBNOT</t>
  </si>
  <si>
    <t>UBRID</t>
  </si>
  <si>
    <t>UBSUX</t>
  </si>
  <si>
    <t>UGALU</t>
  </si>
  <si>
    <t>UGAXI</t>
  </si>
  <si>
    <t>UGEVA</t>
  </si>
  <si>
    <t>UGOSA</t>
  </si>
  <si>
    <t>UGREB</t>
  </si>
  <si>
    <t>UGSAT</t>
  </si>
  <si>
    <t>UGSOL</t>
  </si>
  <si>
    <t>UGUPI</t>
  </si>
  <si>
    <t>UGVIX</t>
  </si>
  <si>
    <t>UKLOS</t>
  </si>
  <si>
    <t>UMBET</t>
  </si>
  <si>
    <t>UMGOS</t>
  </si>
  <si>
    <t>UMKAG</t>
  </si>
  <si>
    <t>UMKIR</t>
  </si>
  <si>
    <t>UMPEX</t>
  </si>
  <si>
    <t>UMPUR</t>
  </si>
  <si>
    <t>URIBI</t>
  </si>
  <si>
    <t>USANA</t>
  </si>
  <si>
    <t>USEKO</t>
  </si>
  <si>
    <t>USVUS</t>
  </si>
  <si>
    <t>UTGUL</t>
  </si>
  <si>
    <t>UTKIV</t>
  </si>
  <si>
    <t>UTNUS</t>
  </si>
  <si>
    <t>VAKIM</t>
  </si>
  <si>
    <t>VAMOS</t>
  </si>
  <si>
    <t>VAPUK</t>
  </si>
  <si>
    <t>VARON</t>
  </si>
  <si>
    <t>VASIL</t>
  </si>
  <si>
    <t>VIDAL</t>
  </si>
  <si>
    <t>VOVGO</t>
  </si>
  <si>
    <t>VOVLU</t>
  </si>
  <si>
    <t>VOVRA</t>
  </si>
  <si>
    <t>VUGED</t>
  </si>
  <si>
    <t>VUKRA</t>
  </si>
  <si>
    <t>VUKTU</t>
  </si>
  <si>
    <t>VULAM</t>
  </si>
  <si>
    <t>VULNO</t>
  </si>
  <si>
    <t>VULRI</t>
  </si>
  <si>
    <t>VUMAL</t>
  </si>
  <si>
    <t>VUMBA</t>
  </si>
  <si>
    <t>VURMU</t>
  </si>
  <si>
    <t>VUROR</t>
  </si>
  <si>
    <t>VUSRU</t>
  </si>
  <si>
    <t>XOGEN</t>
  </si>
  <si>
    <t>XOKIG</t>
  </si>
  <si>
    <t>XUXOR</t>
  </si>
  <si>
    <t>YACAR</t>
  </si>
  <si>
    <t>075°29'29''W</t>
  </si>
  <si>
    <t>075°48'59''W</t>
  </si>
  <si>
    <t>073°25'37''W</t>
  </si>
  <si>
    <t>075°09'49''W</t>
  </si>
  <si>
    <t>075°49'30''W</t>
  </si>
  <si>
    <t>073°54'41''W</t>
  </si>
  <si>
    <t>070°06'16''W</t>
  </si>
  <si>
    <t>076°13'31''W</t>
  </si>
  <si>
    <t>074°57'45''W</t>
  </si>
  <si>
    <t>072°43'52''W</t>
  </si>
  <si>
    <t>068°09'30''W</t>
  </si>
  <si>
    <t>071°51'00''W</t>
  </si>
  <si>
    <t>069°30'00''W</t>
  </si>
  <si>
    <t>079°09'50''W</t>
  </si>
  <si>
    <t>072°19'37''W</t>
  </si>
  <si>
    <t>076°50'52''W</t>
  </si>
  <si>
    <t>076°44'27''W</t>
  </si>
  <si>
    <t>073°18'43''W</t>
  </si>
  <si>
    <t>074°18'13''W</t>
  </si>
  <si>
    <t>081°13'00''W</t>
  </si>
  <si>
    <t>076°28'05''W</t>
  </si>
  <si>
    <t>075°03'12''W</t>
  </si>
  <si>
    <t>074°31'24''W</t>
  </si>
  <si>
    <t>070°35'04''W</t>
  </si>
  <si>
    <t>072°07'12''W</t>
  </si>
  <si>
    <t>074°49'12''W</t>
  </si>
  <si>
    <t>072°31'19''W</t>
  </si>
  <si>
    <t>072°43'54''W</t>
  </si>
  <si>
    <t>079°20'18''W</t>
  </si>
  <si>
    <t>076°42'25''W</t>
  </si>
  <si>
    <t>076°53'22''W</t>
  </si>
  <si>
    <t>070°57'24''W</t>
  </si>
  <si>
    <t>067°49'07''W</t>
  </si>
  <si>
    <t>074°49'50''W</t>
  </si>
  <si>
    <t>073°33'16''W</t>
  </si>
  <si>
    <t>072°28'25''W</t>
  </si>
  <si>
    <t>070°56'22''W</t>
  </si>
  <si>
    <t>075°11'42''W</t>
  </si>
  <si>
    <t>081°07'17''W</t>
  </si>
  <si>
    <t>075°12'48''W</t>
  </si>
  <si>
    <t>070°03'15''W</t>
  </si>
  <si>
    <t>080°50'06''W</t>
  </si>
  <si>
    <t>074°27'57''W</t>
  </si>
  <si>
    <t>077°52'50''W</t>
  </si>
  <si>
    <t>076°22'43''W</t>
  </si>
  <si>
    <t>079°08'45''W</t>
  </si>
  <si>
    <t>076°41'41''W</t>
  </si>
  <si>
    <t>069°51'11''W</t>
  </si>
  <si>
    <t>077°23'42''W</t>
  </si>
  <si>
    <t>071°42'04''W</t>
  </si>
  <si>
    <t>075°48'51''W</t>
  </si>
  <si>
    <t>076°34'42''W</t>
  </si>
  <si>
    <t>072°58'38''W</t>
  </si>
  <si>
    <t>074°26'11''W</t>
  </si>
  <si>
    <t>075°57'01''W</t>
  </si>
  <si>
    <t>074°20'14''W</t>
  </si>
  <si>
    <t>078°32'00''W</t>
  </si>
  <si>
    <t>074°07'55''W</t>
  </si>
  <si>
    <t>075°48'44''W</t>
  </si>
  <si>
    <t>070°35'00''W</t>
  </si>
  <si>
    <t>072°31'56''W</t>
  </si>
  <si>
    <t>074°04'11''W</t>
  </si>
  <si>
    <t>074°34'36''W</t>
  </si>
  <si>
    <t>074°02'11''W</t>
  </si>
  <si>
    <t>075°27'48''W</t>
  </si>
  <si>
    <t>077°48'35''W</t>
  </si>
  <si>
    <t>069°57'32''W</t>
  </si>
  <si>
    <t>073°56'43''W</t>
  </si>
  <si>
    <t>074°31'53''W</t>
  </si>
  <si>
    <t>073°55'35''W</t>
  </si>
  <si>
    <t>073°37'08''W</t>
  </si>
  <si>
    <t>079°17'09''W</t>
  </si>
  <si>
    <t>074°06'44''W</t>
  </si>
  <si>
    <t>073°08'19''W</t>
  </si>
  <si>
    <t>074°24'41''W</t>
  </si>
  <si>
    <t>074°32'46''W</t>
  </si>
  <si>
    <t>074°10'25''W</t>
  </si>
  <si>
    <t>075°48'45''W</t>
  </si>
  <si>
    <t>073°27'57''W</t>
  </si>
  <si>
    <t>076°17'20''W</t>
  </si>
  <si>
    <t>074°57'27''W</t>
  </si>
  <si>
    <t>074°03'06''W</t>
  </si>
  <si>
    <t>077°54'01''W</t>
  </si>
  <si>
    <t>071°56'40''W</t>
  </si>
  <si>
    <t>082°46'12''W</t>
  </si>
  <si>
    <t>073°44'05''W</t>
  </si>
  <si>
    <t>072°59'49''W</t>
  </si>
  <si>
    <t>075°14'36''W</t>
  </si>
  <si>
    <t>075°11'14''W</t>
  </si>
  <si>
    <t>074°40'50''W</t>
  </si>
  <si>
    <t>074°41'18''W</t>
  </si>
  <si>
    <t>074°43'47''W</t>
  </si>
  <si>
    <t>074°28'25''W</t>
  </si>
  <si>
    <t>074°00'48''W</t>
  </si>
  <si>
    <t>074°13'11''W</t>
  </si>
  <si>
    <t>073°40'06''W</t>
  </si>
  <si>
    <t>074°30'21''W</t>
  </si>
  <si>
    <t>074°20'58''W</t>
  </si>
  <si>
    <t>075°29'48''W</t>
  </si>
  <si>
    <t>074°47'46''W</t>
  </si>
  <si>
    <t>072°58'25''W</t>
  </si>
  <si>
    <t>072°06'54''W</t>
  </si>
  <si>
    <t>074°19'43''W</t>
  </si>
  <si>
    <t>073°31'26''W</t>
  </si>
  <si>
    <t>072°22'25''W</t>
  </si>
  <si>
    <t>074°10'53''W</t>
  </si>
  <si>
    <t>069°34'48''W</t>
  </si>
  <si>
    <t>074°09'01''W</t>
  </si>
  <si>
    <t>076°07'41''W</t>
  </si>
  <si>
    <t>074°42'44''W</t>
  </si>
  <si>
    <t>074°49'01''W</t>
  </si>
  <si>
    <t>077°21'39''W</t>
  </si>
  <si>
    <t>072°45'05''W</t>
  </si>
  <si>
    <t>076°36'47''W</t>
  </si>
  <si>
    <t>074°41'39''W</t>
  </si>
  <si>
    <t>073°36'11''W</t>
  </si>
  <si>
    <t>071°39'02''W</t>
  </si>
  <si>
    <t>082°40'00''W</t>
  </si>
  <si>
    <t>069°58'13''W</t>
  </si>
  <si>
    <t>076°54'46''W</t>
  </si>
  <si>
    <t>077°22'56''W</t>
  </si>
  <si>
    <t>078°59'39''W</t>
  </si>
  <si>
    <t>075°48'52''W</t>
  </si>
  <si>
    <t>075°30'08''W</t>
  </si>
  <si>
    <t>075°52'02''W</t>
  </si>
  <si>
    <t>073°09'48''W</t>
  </si>
  <si>
    <t>075°19'31''W</t>
  </si>
  <si>
    <t>076°33'04''W</t>
  </si>
  <si>
    <t>073°34'16''W</t>
  </si>
  <si>
    <t>074°36'38''W</t>
  </si>
  <si>
    <t>074°06'22''W</t>
  </si>
  <si>
    <t>074°51'40''W</t>
  </si>
  <si>
    <t>073°30'46''W</t>
  </si>
  <si>
    <t>074°11'15''W</t>
  </si>
  <si>
    <t>077°53'39''W</t>
  </si>
  <si>
    <t>072°18'09''W</t>
  </si>
  <si>
    <t>073°45'26''W</t>
  </si>
  <si>
    <t>071°06'23''W</t>
  </si>
  <si>
    <t>074°51'38''W</t>
  </si>
  <si>
    <t>072°50'56''W</t>
  </si>
  <si>
    <t>074°21'34''W</t>
  </si>
  <si>
    <t>074°05'04''W</t>
  </si>
  <si>
    <t>073°59'42''W</t>
  </si>
  <si>
    <t>071°59'59''W</t>
  </si>
  <si>
    <t>078°12'50''W</t>
  </si>
  <si>
    <t>071°17'35''W</t>
  </si>
  <si>
    <t>073°55'53''W</t>
  </si>
  <si>
    <t>081°36'25''W</t>
  </si>
  <si>
    <t>075°39'52''W</t>
  </si>
  <si>
    <t>076°01'12''W</t>
  </si>
  <si>
    <t>073°00'16''W</t>
  </si>
  <si>
    <t>073°30'43''W</t>
  </si>
  <si>
    <t>075°44'01''W</t>
  </si>
  <si>
    <t>076°20'46''W</t>
  </si>
  <si>
    <t>073°42'14''W</t>
  </si>
  <si>
    <t>071°39'04''W</t>
  </si>
  <si>
    <t>074°24'24''W</t>
  </si>
  <si>
    <t>075°33'24''W</t>
  </si>
  <si>
    <t>076°34'36''W</t>
  </si>
  <si>
    <t>071°26'38''W</t>
  </si>
  <si>
    <t>074°36'52''W</t>
  </si>
  <si>
    <t>076°41'06''W</t>
  </si>
  <si>
    <t>072°07'26''W</t>
  </si>
  <si>
    <t>075°07'30''W</t>
  </si>
  <si>
    <t>075°37'08''W</t>
  </si>
  <si>
    <t>073°23'24''W</t>
  </si>
  <si>
    <t>076°36'49''W</t>
  </si>
  <si>
    <t>073°54'17''W</t>
  </si>
  <si>
    <t>077°24'42''W</t>
  </si>
  <si>
    <t>075°16'32''W</t>
  </si>
  <si>
    <t>074°36'59''W</t>
  </si>
  <si>
    <t>070°20'53''W</t>
  </si>
  <si>
    <t>071°58'01''W</t>
  </si>
  <si>
    <t>076°14'49''W</t>
  </si>
  <si>
    <t>076°52'49''W</t>
  </si>
  <si>
    <t>068°56'08''W</t>
  </si>
  <si>
    <t>076°27'14''W</t>
  </si>
  <si>
    <t>072°58'22''W</t>
  </si>
  <si>
    <t>076°22'11''W</t>
  </si>
  <si>
    <t>075°26'24''W</t>
  </si>
  <si>
    <t>074°42'24''W</t>
  </si>
  <si>
    <t>073°35'43''W</t>
  </si>
  <si>
    <t>072°09'21''W</t>
  </si>
  <si>
    <t>075°15'44''W</t>
  </si>
  <si>
    <t>077°05'52''W</t>
  </si>
  <si>
    <t>077°13'06''W</t>
  </si>
  <si>
    <t>077°10'09''W</t>
  </si>
  <si>
    <t>068°00'00''W</t>
  </si>
  <si>
    <t>075°51'28''W</t>
  </si>
  <si>
    <t>079°37'27''W</t>
  </si>
  <si>
    <t>075°23'27''W</t>
  </si>
  <si>
    <t>081°35'18''W</t>
  </si>
  <si>
    <t>076°30'08''W</t>
  </si>
  <si>
    <t>075°54'48''W</t>
  </si>
  <si>
    <t>074°44'29''W</t>
  </si>
  <si>
    <t>073°14'29''W</t>
  </si>
  <si>
    <t>074°12'00''W</t>
  </si>
  <si>
    <t>071°14'08''W</t>
  </si>
  <si>
    <t>073°53'13''W</t>
  </si>
  <si>
    <t>074°56'36''W</t>
  </si>
  <si>
    <t>075°17'22''W</t>
  </si>
  <si>
    <t>073°53'48''W</t>
  </si>
  <si>
    <t>072°08'23''W</t>
  </si>
  <si>
    <t>074°41'05''W</t>
  </si>
  <si>
    <t>073°43'04''W</t>
  </si>
  <si>
    <t>072°21'19''W</t>
  </si>
  <si>
    <t>076°00'12''W</t>
  </si>
  <si>
    <t>073°44'37''W</t>
  </si>
  <si>
    <t>073°56'53''W</t>
  </si>
  <si>
    <t>076°05'46''W</t>
  </si>
  <si>
    <t>076°04'54''W</t>
  </si>
  <si>
    <t>071°44'43''W</t>
  </si>
  <si>
    <t>075°42'38''W</t>
  </si>
  <si>
    <t>072°58'04''W</t>
  </si>
  <si>
    <t>067°51'37''W</t>
  </si>
  <si>
    <t>076°07'54''W</t>
  </si>
  <si>
    <t>070°11'53''W</t>
  </si>
  <si>
    <t>072°48'53''W</t>
  </si>
  <si>
    <t>076°09'23''W</t>
  </si>
  <si>
    <t>069°59'10''W</t>
  </si>
  <si>
    <t>079°18'00''W</t>
  </si>
  <si>
    <t>073°03'03''W</t>
  </si>
  <si>
    <t>075°49'23''W</t>
  </si>
  <si>
    <t>076°11'28''W</t>
  </si>
  <si>
    <t>075°05'03''W</t>
  </si>
  <si>
    <t>074°51'04''W</t>
  </si>
  <si>
    <t>079°53'06''W</t>
  </si>
  <si>
    <t>077°59'19''W</t>
  </si>
  <si>
    <t>073°45'57''W</t>
  </si>
  <si>
    <t>074°20'26''W</t>
  </si>
  <si>
    <t>075°10'24''W</t>
  </si>
  <si>
    <t>075°03'09''W</t>
  </si>
  <si>
    <t>073°24'48''W</t>
  </si>
  <si>
    <t>076°40'03''W</t>
  </si>
  <si>
    <t>072°43'13''W</t>
  </si>
  <si>
    <t>073°50'03''W</t>
  </si>
  <si>
    <t>076°17'57''W</t>
  </si>
  <si>
    <t>075°48'46''W</t>
  </si>
  <si>
    <t>072°35'39''W</t>
  </si>
  <si>
    <t>076°05'31''W</t>
  </si>
  <si>
    <t>073°33'38''W</t>
  </si>
  <si>
    <t>072°28'50''W</t>
  </si>
  <si>
    <t>075°39'30''W</t>
  </si>
  <si>
    <t>070°40'06''W</t>
  </si>
  <si>
    <t>075°26'31''W</t>
  </si>
  <si>
    <t>075°18'07''W</t>
  </si>
  <si>
    <t>075°23'53''W</t>
  </si>
  <si>
    <t>077°15'43''W</t>
  </si>
  <si>
    <t>076°48'46''W</t>
  </si>
  <si>
    <t>070°02'16''W</t>
  </si>
  <si>
    <t>082°23'47''W</t>
  </si>
  <si>
    <t>073°08'59''W</t>
  </si>
  <si>
    <t>072°50'34''W</t>
  </si>
  <si>
    <t>078°47'00''W</t>
  </si>
  <si>
    <t>075°57'11''W</t>
  </si>
  <si>
    <t>074°09'42''W</t>
  </si>
  <si>
    <t>069°42'01''W</t>
  </si>
  <si>
    <t>074°47'47''W</t>
  </si>
  <si>
    <t>070°54'10''W</t>
  </si>
  <si>
    <t>074°00'00''W</t>
  </si>
  <si>
    <t>072°22'18''W</t>
  </si>
  <si>
    <t>071°42'37''W</t>
  </si>
  <si>
    <t>075°09'55''W</t>
  </si>
  <si>
    <t>071°39'41''W</t>
  </si>
  <si>
    <t>070°01'17''W</t>
  </si>
  <si>
    <t>075°43'17''W</t>
  </si>
  <si>
    <t>070°00'15''W</t>
  </si>
  <si>
    <t>068°30'17''W</t>
  </si>
  <si>
    <t>072°47'38''W</t>
  </si>
  <si>
    <t>074°28'56''W</t>
  </si>
  <si>
    <t>072°08'45''W</t>
  </si>
  <si>
    <t>082°27'00''W</t>
  </si>
  <si>
    <t>070°50'35''W</t>
  </si>
  <si>
    <t>075°48'23''W</t>
  </si>
  <si>
    <t>074°12'54''W</t>
  </si>
  <si>
    <t>074°32'22''W</t>
  </si>
  <si>
    <t>074°48'39''W</t>
  </si>
  <si>
    <t>074°45'13''W</t>
  </si>
  <si>
    <t>073°00'02''W</t>
  </si>
  <si>
    <t>077°00'15''W</t>
  </si>
  <si>
    <t>072°53'44''W</t>
  </si>
  <si>
    <t>071°29'48''W</t>
  </si>
  <si>
    <t>077°17'23''W</t>
  </si>
  <si>
    <t>073°20'00''W</t>
  </si>
  <si>
    <t>073°11'04''W</t>
  </si>
  <si>
    <t>075°05'23''W</t>
  </si>
  <si>
    <t>075°22'30''W</t>
  </si>
  <si>
    <t>068°54'45''W</t>
  </si>
  <si>
    <t>077°50'25''W</t>
  </si>
  <si>
    <t>076°05'55''W</t>
  </si>
  <si>
    <t>075°53'40''W</t>
  </si>
  <si>
    <t>071°15'02''W</t>
  </si>
  <si>
    <t>075°25'10''W</t>
  </si>
  <si>
    <t>073°19'45''W</t>
  </si>
  <si>
    <t>073°27'28''W</t>
  </si>
  <si>
    <t>074°59'58''W</t>
  </si>
  <si>
    <t>077°11'56''W</t>
  </si>
  <si>
    <t>072°45'35''W</t>
  </si>
  <si>
    <t>072°29'22''W</t>
  </si>
  <si>
    <t>070°35'37''W</t>
  </si>
  <si>
    <t>075°33'52''W</t>
  </si>
  <si>
    <t>076°40'34''W</t>
  </si>
  <si>
    <t>074°13'02''W</t>
  </si>
  <si>
    <t>072°41'46''W</t>
  </si>
  <si>
    <t>068°57'19''W</t>
  </si>
  <si>
    <t>074°03'48''W</t>
  </si>
  <si>
    <t>081°45'59''W</t>
  </si>
  <si>
    <t>078°41'59''W</t>
  </si>
  <si>
    <t>080°30'53''W</t>
  </si>
  <si>
    <t>072°27'08''W</t>
  </si>
  <si>
    <t>072°24'44''W</t>
  </si>
  <si>
    <t>075°29'31''W</t>
  </si>
  <si>
    <t>076°11'37''W</t>
  </si>
  <si>
    <t>076°36'11''W</t>
  </si>
  <si>
    <t>072°50'55''W</t>
  </si>
  <si>
    <t>071°39'03''W</t>
  </si>
  <si>
    <t>074°46'13''W</t>
  </si>
  <si>
    <t>076°05'36''W</t>
  </si>
  <si>
    <t>074°48'43''W</t>
  </si>
  <si>
    <t>074°57'40''W</t>
  </si>
  <si>
    <t>074°50'38''W</t>
  </si>
  <si>
    <t>067°33'37''W</t>
  </si>
  <si>
    <t>072°53'32''W</t>
  </si>
  <si>
    <t>080°43'53''W</t>
  </si>
  <si>
    <t>076°07'30''W</t>
  </si>
  <si>
    <t>080°55'56''W</t>
  </si>
  <si>
    <t>073°41'16''W</t>
  </si>
  <si>
    <t>073°17'38''W</t>
  </si>
  <si>
    <t>072°57'49''W</t>
  </si>
  <si>
    <t>076°44'12''W</t>
  </si>
  <si>
    <t>074°44'58''W</t>
  </si>
  <si>
    <t>071°55'15''W</t>
  </si>
  <si>
    <t>082°14'12''W</t>
  </si>
  <si>
    <t>073°35'26''W</t>
  </si>
  <si>
    <t>075°10'02''W</t>
  </si>
  <si>
    <t>076°22'23''W</t>
  </si>
  <si>
    <t>075°22'53''W</t>
  </si>
  <si>
    <t>079°50'00''W</t>
  </si>
  <si>
    <t>072°11'07''W</t>
  </si>
  <si>
    <t>068°20'14''W</t>
  </si>
  <si>
    <t>080°46'58''W</t>
  </si>
  <si>
    <t>073°29'19''W</t>
  </si>
  <si>
    <t>074°25'38''W</t>
  </si>
  <si>
    <t>072°29'59''W</t>
  </si>
  <si>
    <t>074°01'43''W</t>
  </si>
  <si>
    <t>072°09'30''W</t>
  </si>
  <si>
    <t>074°58'35''W</t>
  </si>
  <si>
    <t>068°33'07''W</t>
  </si>
  <si>
    <t>074°55'26''W</t>
  </si>
  <si>
    <t>074°46'27''W</t>
  </si>
  <si>
    <t>071°51'53''W</t>
  </si>
  <si>
    <t>074°52'35''W</t>
  </si>
  <si>
    <t>080°01'30''W</t>
  </si>
  <si>
    <t>078°55'01''W</t>
  </si>
  <si>
    <t>075°44'40''W</t>
  </si>
  <si>
    <t>075°11'15''W</t>
  </si>
  <si>
    <t>073°21'20''W</t>
  </si>
  <si>
    <t>072°41'17''W</t>
  </si>
  <si>
    <t>074°50'56''W</t>
  </si>
  <si>
    <t>071°41'34''W</t>
  </si>
  <si>
    <t>075°14'04''W</t>
  </si>
  <si>
    <t>075°46'25''W</t>
  </si>
  <si>
    <t>074°23'09''W</t>
  </si>
  <si>
    <t>074°18'05''W</t>
  </si>
  <si>
    <t>070°31'49''W</t>
  </si>
  <si>
    <t>076°59'24''W</t>
  </si>
  <si>
    <t>076°43'36''W</t>
  </si>
  <si>
    <t>074°30'01''W</t>
  </si>
  <si>
    <t>077°48'12''W</t>
  </si>
  <si>
    <t>072°29'17''W</t>
  </si>
  <si>
    <t>073°39'47''W</t>
  </si>
  <si>
    <t>073°51'57''W</t>
  </si>
  <si>
    <t>073°20'38''W</t>
  </si>
  <si>
    <t>WS=</t>
  </si>
  <si>
    <t>AMBALEMA DVOR/DME (08° W)</t>
  </si>
  <si>
    <t>ARAUCA VOR/DME (10° W)</t>
  </si>
  <si>
    <t>ARMENIA DVOR/DME (07° W)</t>
  </si>
  <si>
    <r>
      <rPr>
        <sz val="11"/>
        <rFont val="Arial Narrow"/>
        <family val="2"/>
      </rPr>
      <t>BARRANCABERMEJA DVOR/DME
(08° W)</t>
    </r>
  </si>
  <si>
    <r>
      <rPr>
        <sz val="11"/>
        <rFont val="Arial Narrow"/>
        <family val="2"/>
      </rPr>
      <t>BARRANQUILLA VOR/DME
(08° W)</t>
    </r>
  </si>
  <si>
    <t>BOGOTÁ DVOR/DME (08° W)</t>
  </si>
  <si>
    <r>
      <rPr>
        <sz val="11"/>
        <rFont val="Arial Narrow"/>
        <family val="2"/>
      </rPr>
      <t>BUENAVENTURA VOR/DME
(06° W)</t>
    </r>
  </si>
  <si>
    <t>BUVIS DVOR/DME (08° W)</t>
  </si>
  <si>
    <t>CALI VOR/DME (06° W)</t>
  </si>
  <si>
    <t>CAREPA VOR/DME (07° W)</t>
  </si>
  <si>
    <t>CARTAGENA VOR/DME (08° W)</t>
  </si>
  <si>
    <t>CERREJON VOR/DME (10° W)</t>
  </si>
  <si>
    <t>COROZAL VOR/DME (08° W)</t>
  </si>
  <si>
    <t>CUCUTA DVOR/DME (09° W)</t>
  </si>
  <si>
    <t>EL BANCO VOR/DME (09° W)</t>
  </si>
  <si>
    <t>EL YOPAL VOR/DME (09° W)</t>
  </si>
  <si>
    <t>FLORENCIA VOR/DME (07° W)</t>
  </si>
  <si>
    <t>GIRARDOT VOR/DME (07° W)</t>
  </si>
  <si>
    <t>IBAGUE DVOR/DME (07° W)</t>
  </si>
  <si>
    <t>IPIALES VOR/DME (05° W)</t>
  </si>
  <si>
    <t>LETICIA DVOR/DME (10° W)</t>
  </si>
  <si>
    <t>MAGANGUE VOR/DME (08° W)</t>
  </si>
  <si>
    <t>MANIZALES VOR/DME (07° W)</t>
  </si>
  <si>
    <t>MARANDUA VOR/DME (12° W)</t>
  </si>
  <si>
    <t>MARINILLA VOR/DME (07° W)</t>
  </si>
  <si>
    <t>MARIQUITA DVOR/DME (07° W)</t>
  </si>
  <si>
    <r>
      <rPr>
        <sz val="11"/>
        <rFont val="Arial Narrow"/>
        <family val="2"/>
      </rPr>
      <t>MERCADERES VOR/DME
(05° W)</t>
    </r>
  </si>
  <si>
    <t>MITU VOR/DME (10° W)</t>
  </si>
  <si>
    <t>MONTERIA VOR/DME (07° W)</t>
  </si>
  <si>
    <t>NEIVA VOR/DME (07° W)</t>
  </si>
  <si>
    <t>OTU VOR/DME (08° W)</t>
  </si>
  <si>
    <r>
      <rPr>
        <sz val="11"/>
        <rFont val="Arial Narrow"/>
        <family val="2"/>
      </rPr>
      <t>PALANQUERO VOR/DME
(08° W)</t>
    </r>
  </si>
  <si>
    <t>PEREIRA DVOR/DME (07° W)</t>
  </si>
  <si>
    <r>
      <rPr>
        <sz val="11"/>
        <rFont val="Arial Narrow"/>
        <family val="2"/>
      </rPr>
      <t>PIE DE CUESTA DVOR/DME
(09° W)</t>
    </r>
  </si>
  <si>
    <t>POPAYAN DVOR/DME (06° W)</t>
  </si>
  <si>
    <r>
      <rPr>
        <sz val="11"/>
        <rFont val="Arial Narrow"/>
        <family val="2"/>
      </rPr>
      <t>PUERTO INIRIDA VOR/DME
(12° W)</t>
    </r>
  </si>
  <si>
    <r>
      <rPr>
        <sz val="11"/>
        <rFont val="Arial Narrow"/>
        <family val="2"/>
      </rPr>
      <t>PUERTO LEGUÍZAMO VOR/DME
(07° W)</t>
    </r>
  </si>
  <si>
    <t>QUIBDO DVOR/DME (06° W)</t>
  </si>
  <si>
    <t>RIOHACHA DVOR/DME (09° W)</t>
  </si>
  <si>
    <t>RIONEGRO DVOR/DME (07° W)</t>
  </si>
  <si>
    <t>SAN ANDRES DVOR/DME (04° W)</t>
  </si>
  <si>
    <r>
      <rPr>
        <sz val="11"/>
        <rFont val="Arial Narrow"/>
        <family val="2"/>
      </rPr>
      <t>SAN JOSE DEL GUAVIARE VOR/DME
(09° W)</t>
    </r>
  </si>
  <si>
    <t>SAN VICENTE DEL CAGUAN VOR/DME (07° W)</t>
  </si>
  <si>
    <r>
      <rPr>
        <sz val="11"/>
        <rFont val="Arial Narrow"/>
        <family val="2"/>
      </rPr>
      <t>SANTA MARTA VOR/DME
(09° W)</t>
    </r>
  </si>
  <si>
    <t>SOACHA VOR/DME (08° W)</t>
  </si>
  <si>
    <t>TAME VOR/DME (10° W)</t>
  </si>
  <si>
    <t>TOLEMAIDA VOR/DME (08° W)</t>
  </si>
  <si>
    <r>
      <rPr>
        <sz val="11"/>
        <rFont val="Arial Narrow"/>
        <family val="2"/>
      </rPr>
      <t>TRES ESQUINAS VOR/DME
(07° W)</t>
    </r>
  </si>
  <si>
    <t>TULUA VOR/DME (06° W)</t>
  </si>
  <si>
    <t>TUMACO VOR/DME (04° W)</t>
  </si>
  <si>
    <t>VALLEDUPAR VOR/DME (09° W)</t>
  </si>
  <si>
    <r>
      <rPr>
        <sz val="11"/>
        <rFont val="Arial Narrow"/>
        <family val="2"/>
      </rPr>
      <t>VILLAVICENCIO VOR/DME
(08° W)</t>
    </r>
  </si>
  <si>
    <t>ZIPAQUIRA DVOR/DME (08° W)</t>
  </si>
  <si>
    <t>BUXEG</t>
  </si>
  <si>
    <t>DAVDO</t>
  </si>
  <si>
    <t>GENTO</t>
  </si>
  <si>
    <t>ILKUG</t>
  </si>
  <si>
    <t>OGTEX</t>
  </si>
  <si>
    <t>PORDA</t>
  </si>
  <si>
    <t>PUNUG</t>
  </si>
  <si>
    <t>PUPLA</t>
  </si>
  <si>
    <t>TUNGI</t>
  </si>
  <si>
    <t>UKDUS</t>
  </si>
  <si>
    <t>VUNRO</t>
  </si>
  <si>
    <t>VUTKI</t>
  </si>
  <si>
    <t>04°47'02"N</t>
  </si>
  <si>
    <t>07°04'02"N</t>
  </si>
  <si>
    <t>04°27'36"N</t>
  </si>
  <si>
    <t>07°01'43"N</t>
  </si>
  <si>
    <t>10°47'43"N</t>
  </si>
  <si>
    <t>04°50'48"N</t>
  </si>
  <si>
    <t>03°49'31"N</t>
  </si>
  <si>
    <t>05°31'56"N</t>
  </si>
  <si>
    <t>03°24'03"N</t>
  </si>
  <si>
    <t>07°49'08"N</t>
  </si>
  <si>
    <t>10°12'30"N</t>
  </si>
  <si>
    <t>11°13'53"N</t>
  </si>
  <si>
    <t>09°20'09"N</t>
  </si>
  <si>
    <t>07°56'00"N</t>
  </si>
  <si>
    <t>09°02'43"N</t>
  </si>
  <si>
    <t>05°16'34"N</t>
  </si>
  <si>
    <t>01°35'16"N</t>
  </si>
  <si>
    <t>04°11'32"N</t>
  </si>
  <si>
    <t>04°23'52"N</t>
  </si>
  <si>
    <t>00°51'44"N</t>
  </si>
  <si>
    <t>04°11'42"S</t>
  </si>
  <si>
    <t>09°17'14"N</t>
  </si>
  <si>
    <t>05°03'14"N</t>
  </si>
  <si>
    <t>05°31'59"N</t>
  </si>
  <si>
    <t>06°10'35"N</t>
  </si>
  <si>
    <t>05°12'18"N</t>
  </si>
  <si>
    <t>01°47'20"N</t>
  </si>
  <si>
    <t>01°14'31"N</t>
  </si>
  <si>
    <t>08°50'02"N</t>
  </si>
  <si>
    <t>03°03'43"N</t>
  </si>
  <si>
    <t>07°01'15"N</t>
  </si>
  <si>
    <t>05°29'14"N</t>
  </si>
  <si>
    <t>04°46'54"N</t>
  </si>
  <si>
    <t>06°53'02"N</t>
  </si>
  <si>
    <t>02°26'56"N</t>
  </si>
  <si>
    <t>03°51'10"N</t>
  </si>
  <si>
    <t>00°10'43"S</t>
  </si>
  <si>
    <t>05°41'32"N</t>
  </si>
  <si>
    <t>11°31'39"N</t>
  </si>
  <si>
    <t>05°58'50"N</t>
  </si>
  <si>
    <t>12°34'57"N</t>
  </si>
  <si>
    <t>02°31'57"N</t>
  </si>
  <si>
    <t>02°09'26"N</t>
  </si>
  <si>
    <t>10°57'45"N</t>
  </si>
  <si>
    <t>04°36'11"N</t>
  </si>
  <si>
    <t>06°27'11"N</t>
  </si>
  <si>
    <t>04°15'21"N</t>
  </si>
  <si>
    <t>00°44'32"N</t>
  </si>
  <si>
    <t>04°05'32"N</t>
  </si>
  <si>
    <t>01°48'53"N</t>
  </si>
  <si>
    <t>10°26'41"N</t>
  </si>
  <si>
    <t>04°04'00"N</t>
  </si>
  <si>
    <t>05°01'05"N</t>
  </si>
  <si>
    <t>00°40'43''N</t>
  </si>
  <si>
    <t>10°57'31''N</t>
  </si>
  <si>
    <t>10°23'15''N</t>
  </si>
  <si>
    <t>09°29'36''N</t>
  </si>
  <si>
    <t>07°59'15''N</t>
  </si>
  <si>
    <t>05°22'49''N</t>
  </si>
  <si>
    <t>06°23'50''N</t>
  </si>
  <si>
    <t>05°08'28''N</t>
  </si>
  <si>
    <t>06°27'47''N</t>
  </si>
  <si>
    <t>01°24'53''N</t>
  </si>
  <si>
    <t>01°11'11''S</t>
  </si>
  <si>
    <t>05°29'28''N</t>
  </si>
  <si>
    <t>12°34'44''N</t>
  </si>
  <si>
    <t>11°28'06''N</t>
  </si>
  <si>
    <t>05°02'34''N</t>
  </si>
  <si>
    <t>06°09'48''N</t>
  </si>
  <si>
    <t>12°49'00''N</t>
  </si>
  <si>
    <t>11°36'18''N</t>
  </si>
  <si>
    <t>05°16'28''N</t>
  </si>
  <si>
    <t>01°25'00''N</t>
  </si>
  <si>
    <t>04°44'09''N</t>
  </si>
  <si>
    <t>02°26'42''N</t>
  </si>
  <si>
    <t>00°34'27''N</t>
  </si>
  <si>
    <t>04°43'23''N</t>
  </si>
  <si>
    <t>04°36'13''N</t>
  </si>
  <si>
    <t>08°13'48''N</t>
  </si>
  <si>
    <t>10°42'26''N</t>
  </si>
  <si>
    <t>01°17'49''N</t>
  </si>
  <si>
    <t>09°36'08''N</t>
  </si>
  <si>
    <t>05°31'40''N</t>
  </si>
  <si>
    <t>07°44'05''N</t>
  </si>
  <si>
    <t>03°39'46''S</t>
  </si>
  <si>
    <t>02°23'19''S</t>
  </si>
  <si>
    <t>04°28'04''N</t>
  </si>
  <si>
    <t>00°59'58''N</t>
  </si>
  <si>
    <t>05°53'17''N</t>
  </si>
  <si>
    <t>03°28'56''S</t>
  </si>
  <si>
    <t>03°01'16''S</t>
  </si>
  <si>
    <t>06°15'28''N</t>
  </si>
  <si>
    <t>05°43'46''N</t>
  </si>
  <si>
    <t>00°54'25''N</t>
  </si>
  <si>
    <t>04°14'29''N</t>
  </si>
  <si>
    <t>01°23'02''S</t>
  </si>
  <si>
    <t>04°29'29''N</t>
  </si>
  <si>
    <t>06°00'02''N</t>
  </si>
  <si>
    <t>11°32'54''N</t>
  </si>
  <si>
    <t>07°55'11''N</t>
  </si>
  <si>
    <t>01°52'30''N</t>
  </si>
  <si>
    <t>10°34'14''N</t>
  </si>
  <si>
    <t>07°01'15''N</t>
  </si>
  <si>
    <t>11°33'40''N</t>
  </si>
  <si>
    <t>15°00'00''N</t>
  </si>
  <si>
    <t>03°52'54''S</t>
  </si>
  <si>
    <t>11°46'58''N</t>
  </si>
  <si>
    <t>09°34'06''N</t>
  </si>
  <si>
    <t>04°17'59''N</t>
  </si>
  <si>
    <t>00°48'31''N</t>
  </si>
  <si>
    <t>08°11'51''N</t>
  </si>
  <si>
    <t>11°33'05''N</t>
  </si>
  <si>
    <t>04°29'00''N</t>
  </si>
  <si>
    <t>00°16'56''N</t>
  </si>
  <si>
    <t>01°44'32''N</t>
  </si>
  <si>
    <t>06°12'11''N</t>
  </si>
  <si>
    <t>03°14'30''N</t>
  </si>
  <si>
    <t>06°43'05''N</t>
  </si>
  <si>
    <t>04°07'38''S</t>
  </si>
  <si>
    <t>07°51'13''N</t>
  </si>
  <si>
    <t>02°33'34''N</t>
  </si>
  <si>
    <t>06°50'13''N</t>
  </si>
  <si>
    <t>11°15'54''N</t>
  </si>
  <si>
    <t>04°50'31''N</t>
  </si>
  <si>
    <t>11°46'38''N</t>
  </si>
  <si>
    <t>11°13'50''N</t>
  </si>
  <si>
    <t>02°45'18''N</t>
  </si>
  <si>
    <t>05°10'05''N</t>
  </si>
  <si>
    <t>04°05'36''N</t>
  </si>
  <si>
    <t>01°02'48''N</t>
  </si>
  <si>
    <t>05°59'51''N</t>
  </si>
  <si>
    <t>02°25'05''S</t>
  </si>
  <si>
    <t>03°08'33''N</t>
  </si>
  <si>
    <t>07°59'09''N</t>
  </si>
  <si>
    <t>11°38'04''N</t>
  </si>
  <si>
    <t>11°25'24''N</t>
  </si>
  <si>
    <t>09°12'47''N</t>
  </si>
  <si>
    <t>10°46'41''N</t>
  </si>
  <si>
    <t>04°27'10''N</t>
  </si>
  <si>
    <t>07°27'41''N</t>
  </si>
  <si>
    <t>02°48'46''N</t>
  </si>
  <si>
    <t>03°51'42''S</t>
  </si>
  <si>
    <t>04°11'28''N</t>
  </si>
  <si>
    <t>10°09'16''N</t>
  </si>
  <si>
    <t>02°26'56''N</t>
  </si>
  <si>
    <t>08°32'20''N</t>
  </si>
  <si>
    <t>08°11'46''N</t>
  </si>
  <si>
    <t>08°42'50''N</t>
  </si>
  <si>
    <t>10°40'05''N</t>
  </si>
  <si>
    <t>08°24'46''N</t>
  </si>
  <si>
    <t>07°50'11''N</t>
  </si>
  <si>
    <t>06°36'50''N</t>
  </si>
  <si>
    <t>01°59'37''N</t>
  </si>
  <si>
    <t>03°42'23''N</t>
  </si>
  <si>
    <t>05°50'30''N</t>
  </si>
  <si>
    <t>05°11'47''N</t>
  </si>
  <si>
    <t>09°30'01''N</t>
  </si>
  <si>
    <t>11°13'14''N</t>
  </si>
  <si>
    <t>00°37'05''N</t>
  </si>
  <si>
    <t>01°21'20''N</t>
  </si>
  <si>
    <t>12°17'06''N</t>
  </si>
  <si>
    <t>13°33'54''N</t>
  </si>
  <si>
    <t>02°17'11''N</t>
  </si>
  <si>
    <t>03°19'34''N</t>
  </si>
  <si>
    <t>01°49'15''N</t>
  </si>
  <si>
    <t>05°16'55''N</t>
  </si>
  <si>
    <t>04°54'27''N</t>
  </si>
  <si>
    <t>11°37'15''N</t>
  </si>
  <si>
    <t>05°21'25''N</t>
  </si>
  <si>
    <t>10°05'50''N</t>
  </si>
  <si>
    <t>02°50'27''N</t>
  </si>
  <si>
    <t>04°14'22''N</t>
  </si>
  <si>
    <t>08°50'54''N</t>
  </si>
  <si>
    <t>01°11'31''N</t>
  </si>
  <si>
    <t>10°39'08''N</t>
  </si>
  <si>
    <t>04°08'41''N</t>
  </si>
  <si>
    <t>13°34'30''N</t>
  </si>
  <si>
    <t>02°39'36''N</t>
  </si>
  <si>
    <t>11°20'03''N</t>
  </si>
  <si>
    <t>06°57'00''N</t>
  </si>
  <si>
    <t>01°22'03''N</t>
  </si>
  <si>
    <t>04°19'54''N</t>
  </si>
  <si>
    <t>08°12'23''N</t>
  </si>
  <si>
    <t>01°19'50''N</t>
  </si>
  <si>
    <t>11°09'10''N</t>
  </si>
  <si>
    <t>04°07'48''S</t>
  </si>
  <si>
    <t>14°10'01''N</t>
  </si>
  <si>
    <t>02°51'54''N</t>
  </si>
  <si>
    <t>01°00'14''N</t>
  </si>
  <si>
    <t>08°47'38''N</t>
  </si>
  <si>
    <t>09°01'18''N</t>
  </si>
  <si>
    <t>11°22'29''N</t>
  </si>
  <si>
    <t>03°56'04''N</t>
  </si>
  <si>
    <t>07°30'18''N</t>
  </si>
  <si>
    <t>04°10'43''N</t>
  </si>
  <si>
    <t>11°56'22''N</t>
  </si>
  <si>
    <t>04°51'03''N</t>
  </si>
  <si>
    <t>04°36'37''N</t>
  </si>
  <si>
    <t>06°04'17''N</t>
  </si>
  <si>
    <t>13°26'00''N</t>
  </si>
  <si>
    <t>06°51'40''N</t>
  </si>
  <si>
    <t>02°28'42''N</t>
  </si>
  <si>
    <t>01°16'08''N</t>
  </si>
  <si>
    <t>11°17'15''N</t>
  </si>
  <si>
    <t>01°54'16''N</t>
  </si>
  <si>
    <t>01°37'31''N</t>
  </si>
  <si>
    <t>08°24'10''N</t>
  </si>
  <si>
    <t>09°30'13''N</t>
  </si>
  <si>
    <t>03°46'20''N</t>
  </si>
  <si>
    <t>09°37'04''N</t>
  </si>
  <si>
    <t>11°27'39''N</t>
  </si>
  <si>
    <t>05°47'26''N</t>
  </si>
  <si>
    <t>02°35'31''N</t>
  </si>
  <si>
    <t>04°43'36''N</t>
  </si>
  <si>
    <t>05°25'11''N</t>
  </si>
  <si>
    <t>07°37'54''N</t>
  </si>
  <si>
    <t>05°29'13''N</t>
  </si>
  <si>
    <t>05°30'49''N</t>
  </si>
  <si>
    <t>02°34'25''N</t>
  </si>
  <si>
    <t>11°45'26''N</t>
  </si>
  <si>
    <t>06°01'27''N</t>
  </si>
  <si>
    <t>12°07'44''N</t>
  </si>
  <si>
    <t>04°04'30''N</t>
  </si>
  <si>
    <t>02°22'56''N</t>
  </si>
  <si>
    <t>02°27'43''S</t>
  </si>
  <si>
    <t>09°01'13''N</t>
  </si>
  <si>
    <t>00°11'47''N</t>
  </si>
  <si>
    <t>06°00'57''N</t>
  </si>
  <si>
    <t>00°02'29''S</t>
  </si>
  <si>
    <t>06°50'21''N</t>
  </si>
  <si>
    <t>03°50'32''N</t>
  </si>
  <si>
    <t>03°18'46''N</t>
  </si>
  <si>
    <t>04°31'02''N</t>
  </si>
  <si>
    <t>07°29'29''N</t>
  </si>
  <si>
    <t>09°30'14''N</t>
  </si>
  <si>
    <t>11°13'43''N</t>
  </si>
  <si>
    <t>08°14'03''N</t>
  </si>
  <si>
    <t>03°12'12''N</t>
  </si>
  <si>
    <t>10°09'43''N</t>
  </si>
  <si>
    <t>02°38'11''N</t>
  </si>
  <si>
    <t>03°01'59''N</t>
  </si>
  <si>
    <t>09°41'28''N</t>
  </si>
  <si>
    <t>03°50'53''N</t>
  </si>
  <si>
    <t>08°20'10''N</t>
  </si>
  <si>
    <t>06°06'49''N</t>
  </si>
  <si>
    <t>04°28'22''N</t>
  </si>
  <si>
    <t>03°01'55''N</t>
  </si>
  <si>
    <t>00°01'53''S</t>
  </si>
  <si>
    <t>09°55'35''N</t>
  </si>
  <si>
    <t>06°50'49''N</t>
  </si>
  <si>
    <t>06°12'55''N</t>
  </si>
  <si>
    <t>05°41'41''N</t>
  </si>
  <si>
    <t>05°24'15''N</t>
  </si>
  <si>
    <t>07°19'14''N</t>
  </si>
  <si>
    <t>07°34'05''N</t>
  </si>
  <si>
    <t>03°57'23''N</t>
  </si>
  <si>
    <t>09°25'25''N</t>
  </si>
  <si>
    <t>08°32'32''N</t>
  </si>
  <si>
    <t>11°40'23''N</t>
  </si>
  <si>
    <t>04°05'45''S</t>
  </si>
  <si>
    <t>04°21'54''N</t>
  </si>
  <si>
    <t>04°39'37''N</t>
  </si>
  <si>
    <t>07°00'59''N</t>
  </si>
  <si>
    <t>04°30'29''N</t>
  </si>
  <si>
    <t>03°34'56''N</t>
  </si>
  <si>
    <t>02°38'50''N</t>
  </si>
  <si>
    <t>09°48'47''N</t>
  </si>
  <si>
    <t>10°32'59''N</t>
  </si>
  <si>
    <t>00°29'31''N</t>
  </si>
  <si>
    <t>07°16'53''N</t>
  </si>
  <si>
    <t>11°13'29''N</t>
  </si>
  <si>
    <t>03°42'51''N</t>
  </si>
  <si>
    <t>06°32'00''N</t>
  </si>
  <si>
    <t>04°46'40''N</t>
  </si>
  <si>
    <t>12°20'14''N</t>
  </si>
  <si>
    <t>05°58'03''N</t>
  </si>
  <si>
    <t>10°50'04''N</t>
  </si>
  <si>
    <t>08°01'32''N</t>
  </si>
  <si>
    <t>03°52'38''N</t>
  </si>
  <si>
    <t>05°35'08''N</t>
  </si>
  <si>
    <t>01°49'31''N</t>
  </si>
  <si>
    <t>00°30'02''N</t>
  </si>
  <si>
    <t>04°12'43''N</t>
  </si>
  <si>
    <t>03°52'08''N</t>
  </si>
  <si>
    <t>07°15'25''N</t>
  </si>
  <si>
    <t>04°41'20''N</t>
  </si>
  <si>
    <t>00°08'39''S</t>
  </si>
  <si>
    <t>08°02'46''N</t>
  </si>
  <si>
    <t>09°57'52''N</t>
  </si>
  <si>
    <t>07°01'16''N</t>
  </si>
  <si>
    <t>07°21'38''N</t>
  </si>
  <si>
    <t>03°56'01''N</t>
  </si>
  <si>
    <t>04°19'03''N</t>
  </si>
  <si>
    <t>06°41'30''N</t>
  </si>
  <si>
    <t>08°08'11''N</t>
  </si>
  <si>
    <t>05°38'29''N</t>
  </si>
  <si>
    <t>11°06'27''N</t>
  </si>
  <si>
    <t>10°46'15''N</t>
  </si>
  <si>
    <t>04°24'28''N</t>
  </si>
  <si>
    <t>03°33'40''N</t>
  </si>
  <si>
    <t>07°33'56''N</t>
  </si>
  <si>
    <t>10°30'34''N</t>
  </si>
  <si>
    <t>00°17'26''N</t>
  </si>
  <si>
    <t>05°40'37''N</t>
  </si>
  <si>
    <t>06°16'57''N</t>
  </si>
  <si>
    <t>09°34'25''N</t>
  </si>
  <si>
    <t>03°58'56''S</t>
  </si>
  <si>
    <t>05°46'29''N</t>
  </si>
  <si>
    <t>00°34'00''N</t>
  </si>
  <si>
    <t>03°21'32''S</t>
  </si>
  <si>
    <t>10°25'06''N</t>
  </si>
  <si>
    <t>06°28'23''N</t>
  </si>
  <si>
    <t>05°17'48''N</t>
  </si>
  <si>
    <t>02°59'13''N</t>
  </si>
  <si>
    <t>11°39'22''N</t>
  </si>
  <si>
    <t>10°41'04''N</t>
  </si>
  <si>
    <t>07°06'26''N</t>
  </si>
  <si>
    <t>01°45'22''N</t>
  </si>
  <si>
    <t>09°46'48''N</t>
  </si>
  <si>
    <t>05°50'43''N</t>
  </si>
  <si>
    <t>07°41'32''N</t>
  </si>
  <si>
    <t>00°41'20''N</t>
  </si>
  <si>
    <t>06°25'39''N</t>
  </si>
  <si>
    <t>07°23'11''N</t>
  </si>
  <si>
    <t>03°48'18''N</t>
  </si>
  <si>
    <t>06°15'03''N</t>
  </si>
  <si>
    <t>12°02'40''N</t>
  </si>
  <si>
    <t>12°16'28''N</t>
  </si>
  <si>
    <t>05°34'52''N</t>
  </si>
  <si>
    <t>06°55'06''N</t>
  </si>
  <si>
    <t>01°37'51''N</t>
  </si>
  <si>
    <t>03°35'11''N</t>
  </si>
  <si>
    <t>01°40'31''N</t>
  </si>
  <si>
    <t>05°20'30''N</t>
  </si>
  <si>
    <t>05°42'38''N</t>
  </si>
  <si>
    <t>02°31'16''N</t>
  </si>
  <si>
    <t>00°30'18''N</t>
  </si>
  <si>
    <t>04°31'42''N</t>
  </si>
  <si>
    <t>03°12'08''N</t>
  </si>
  <si>
    <t>06°13'20''N</t>
  </si>
  <si>
    <t>12°15'48''N</t>
  </si>
  <si>
    <t>13°30'06''N</t>
  </si>
  <si>
    <t>06°44'12''N</t>
  </si>
  <si>
    <t>07°57'01''N</t>
  </si>
  <si>
    <t>06°34'41''N</t>
  </si>
  <si>
    <t>05°50'44''N</t>
  </si>
  <si>
    <t>02°36'17''N</t>
  </si>
  <si>
    <t>00°49'43''N</t>
  </si>
  <si>
    <t>03°52'07''N</t>
  </si>
  <si>
    <t>07°20'21''N</t>
  </si>
  <si>
    <t>02°17'41''N</t>
  </si>
  <si>
    <t>14°18'42''N</t>
  </si>
  <si>
    <t>11°07'54''N</t>
  </si>
  <si>
    <t>06°02'06''N</t>
  </si>
  <si>
    <t>13°10'59''N</t>
  </si>
  <si>
    <t>11°56'48''N</t>
  </si>
  <si>
    <t>05°54'13''N</t>
  </si>
  <si>
    <t>02°42'43''S</t>
  </si>
  <si>
    <t>01°24'38''N</t>
  </si>
  <si>
    <t>06°58'41''N</t>
  </si>
  <si>
    <t>04°01'46''N</t>
  </si>
  <si>
    <t>05°44'02''N</t>
  </si>
  <si>
    <t>00°42'47''N</t>
  </si>
  <si>
    <t>04°02'38''N</t>
  </si>
  <si>
    <t>04°48'44''N</t>
  </si>
  <si>
    <t>04°11'29''N</t>
  </si>
  <si>
    <t>03°10'41''S</t>
  </si>
  <si>
    <t>12°11'28''N</t>
  </si>
  <si>
    <t>14°15'04''N</t>
  </si>
  <si>
    <t>09°16'12''N</t>
  </si>
  <si>
    <t>05°37'47''N</t>
  </si>
  <si>
    <t>01°57'41''S</t>
  </si>
  <si>
    <t>04°11'40''N</t>
  </si>
  <si>
    <t>00°38'01''N</t>
  </si>
  <si>
    <t>03°56'20''N</t>
  </si>
  <si>
    <t>05°42'21''N</t>
  </si>
  <si>
    <t>06°04'14''N</t>
  </si>
  <si>
    <t>05°37'44''N</t>
  </si>
  <si>
    <t>01°04'26''N</t>
  </si>
  <si>
    <t>05°59'38''N</t>
  </si>
  <si>
    <t>06°07'22''N</t>
  </si>
  <si>
    <t>06°17'29''N</t>
  </si>
  <si>
    <t>03°51'50''N</t>
  </si>
  <si>
    <t>10°25'10''N</t>
  </si>
  <si>
    <t>01°23'53''N</t>
  </si>
  <si>
    <t>13°53'03''N</t>
  </si>
  <si>
    <t>09°28'53''N</t>
  </si>
  <si>
    <t>07°42'56''N</t>
  </si>
  <si>
    <t>04°15'57''N</t>
  </si>
  <si>
    <t>12°28'32''N</t>
  </si>
  <si>
    <t>01°09'18''N</t>
  </si>
  <si>
    <t>05°55'48''N</t>
  </si>
  <si>
    <t>03°44'44''N</t>
  </si>
  <si>
    <t>07°23'14''N</t>
  </si>
  <si>
    <t>04°30'58''N</t>
  </si>
  <si>
    <t>00°04'01''S</t>
  </si>
  <si>
    <t>04°06'53''N</t>
  </si>
  <si>
    <t>07°01'26''N</t>
  </si>
  <si>
    <t>12°56'07''N</t>
  </si>
  <si>
    <t>05°07'39''N</t>
  </si>
  <si>
    <t>03°35'24''N</t>
  </si>
  <si>
    <t>04°35'59''S</t>
  </si>
  <si>
    <t>09°30'03''N</t>
  </si>
  <si>
    <t>05°13'19''N</t>
  </si>
  <si>
    <t>03°53'29''S</t>
  </si>
  <si>
    <t>01°30'11''S</t>
  </si>
  <si>
    <t>05°04'26''N</t>
  </si>
  <si>
    <t>07°55'30''N</t>
  </si>
  <si>
    <t>08°36'45''N</t>
  </si>
  <si>
    <t>05°44'35''N</t>
  </si>
  <si>
    <t>11°33'50''N</t>
  </si>
  <si>
    <t>04°31'54''N</t>
  </si>
  <si>
    <t>11°48'04''N</t>
  </si>
  <si>
    <t>04°30'15''N</t>
  </si>
  <si>
    <t>11°41'01''N</t>
  </si>
  <si>
    <t>05°08'09''N</t>
  </si>
  <si>
    <t>01°08'07''N</t>
  </si>
  <si>
    <t>02°21'56''N</t>
  </si>
  <si>
    <t>05°35'21''N</t>
  </si>
  <si>
    <t>05°26'00''N</t>
  </si>
  <si>
    <t>09°29'54''N</t>
  </si>
  <si>
    <t>09°52'38''N</t>
  </si>
  <si>
    <t>05°56'23''N</t>
  </si>
  <si>
    <t>04°22'33''N</t>
  </si>
  <si>
    <t>05°19'36''N</t>
  </si>
  <si>
    <t>03°42'29''N</t>
  </si>
  <si>
    <t>07°40'10''N</t>
  </si>
  <si>
    <t>02°49'10''N</t>
  </si>
  <si>
    <t>11°41'27''N</t>
  </si>
  <si>
    <t>01°48'13''N</t>
  </si>
  <si>
    <t>11°11'53''N</t>
  </si>
  <si>
    <t>07°23'17''N</t>
  </si>
  <si>
    <t>04°34'35''N</t>
  </si>
  <si>
    <t>12°41'06''N</t>
  </si>
  <si>
    <t>07°40'57''N</t>
  </si>
  <si>
    <t>02°45'25''N</t>
  </si>
  <si>
    <t>11°32'04''N</t>
  </si>
  <si>
    <t>09°44'16''N</t>
  </si>
  <si>
    <t>09°44'10''N</t>
  </si>
  <si>
    <t>09°54'36''N</t>
  </si>
  <si>
    <t>09°43'19''N</t>
  </si>
  <si>
    <t>03°23'04''N</t>
  </si>
  <si>
    <t>06°14'19''N</t>
  </si>
  <si>
    <t>05°15'36''N</t>
  </si>
  <si>
    <t>05°47'56''N</t>
  </si>
  <si>
    <t>03°19'00''N</t>
  </si>
  <si>
    <t>06°57'52''N</t>
  </si>
  <si>
    <t>10°26'23''N</t>
  </si>
  <si>
    <t>10°33'30''N</t>
  </si>
  <si>
    <t>11°15'23''N</t>
  </si>
  <si>
    <t>06°09'33''N</t>
  </si>
  <si>
    <t>08°15'23''N</t>
  </si>
  <si>
    <t>01°06'17''N</t>
  </si>
  <si>
    <t>10°44'34''N</t>
  </si>
  <si>
    <t>06°58'18''N</t>
  </si>
  <si>
    <t>00°16'52''N</t>
  </si>
  <si>
    <t>03°17'20''N</t>
  </si>
  <si>
    <t>11°02'15''N</t>
  </si>
  <si>
    <t>05°09'20''N</t>
  </si>
  <si>
    <t>04°19'00''N</t>
  </si>
  <si>
    <t>06°54'24''N</t>
  </si>
  <si>
    <t>09°29'57''N</t>
  </si>
  <si>
    <t>05°34'31''N</t>
  </si>
  <si>
    <t>05°02'52''N</t>
  </si>
  <si>
    <t>09°30'11''N</t>
  </si>
  <si>
    <t>01°59'52''N</t>
  </si>
  <si>
    <t>05°17'32''N</t>
  </si>
  <si>
    <t>08°19'19''N</t>
  </si>
  <si>
    <t>05°36'04''N</t>
  </si>
  <si>
    <t>03°16'03''N</t>
  </si>
  <si>
    <t>10°47'03''N</t>
  </si>
  <si>
    <t>06°45'02''N</t>
  </si>
  <si>
    <t>01°23'35''N</t>
  </si>
  <si>
    <t>01°57'28''N</t>
  </si>
  <si>
    <t>03°37'43''N</t>
  </si>
  <si>
    <t>05°44'55''N</t>
  </si>
  <si>
    <t>07°47'38''N</t>
  </si>
  <si>
    <t>02°27'21''N</t>
  </si>
  <si>
    <t>11°53'49''N</t>
  </si>
  <si>
    <t>06°28'53''N</t>
  </si>
  <si>
    <t>074°46'03"W</t>
  </si>
  <si>
    <t>070°43'58"W</t>
  </si>
  <si>
    <t>075°45'56"W</t>
  </si>
  <si>
    <t>073°48'20"W</t>
  </si>
  <si>
    <t>074°51'37"W</t>
  </si>
  <si>
    <t>074°19'24"W</t>
  </si>
  <si>
    <t>076°59'43"W</t>
  </si>
  <si>
    <t>073°51'31"W</t>
  </si>
  <si>
    <t>076°24'23"W</t>
  </si>
  <si>
    <t>076°43'20"W</t>
  </si>
  <si>
    <t>075°30'22"W</t>
  </si>
  <si>
    <t>072°29'35"W</t>
  </si>
  <si>
    <t>075°16'57"W</t>
  </si>
  <si>
    <t>072°30'49"W</t>
  </si>
  <si>
    <t>073°58'02"W</t>
  </si>
  <si>
    <t>072°25'36"W</t>
  </si>
  <si>
    <t>075°34'10"W</t>
  </si>
  <si>
    <t>074°51'56"W</t>
  </si>
  <si>
    <t>075°06'22"W</t>
  </si>
  <si>
    <t>077°40'23"W</t>
  </si>
  <si>
    <t>069°56'24"W</t>
  </si>
  <si>
    <t>074°50'49"W</t>
  </si>
  <si>
    <t>075°31'44"W</t>
  </si>
  <si>
    <t>068°40'24"W</t>
  </si>
  <si>
    <t>075°19'26"W</t>
  </si>
  <si>
    <t>074°55'16"W</t>
  </si>
  <si>
    <t>077°09'05"W</t>
  </si>
  <si>
    <t>070°14'13"W</t>
  </si>
  <si>
    <t>075°49'47"W</t>
  </si>
  <si>
    <t>075°15'21"W</t>
  </si>
  <si>
    <t>074°42'34"W</t>
  </si>
  <si>
    <t>074°39'38"W</t>
  </si>
  <si>
    <t>075°50'10"W</t>
  </si>
  <si>
    <t>073°05'31"W</t>
  </si>
  <si>
    <t>076°36'51"W</t>
  </si>
  <si>
    <t>067°54'14"W</t>
  </si>
  <si>
    <t>074°46'32"W</t>
  </si>
  <si>
    <t>076°38'29"W</t>
  </si>
  <si>
    <t>072°55'03"W</t>
  </si>
  <si>
    <t>075°25'06"W</t>
  </si>
  <si>
    <t>081°42'19"W</t>
  </si>
  <si>
    <t>072°38'23"W</t>
  </si>
  <si>
    <t>074°46'25"W</t>
  </si>
  <si>
    <t>074°14'26"W</t>
  </si>
  <si>
    <t>074°16'23"W</t>
  </si>
  <si>
    <t>071°45'14"W</t>
  </si>
  <si>
    <t>074°38'26"W</t>
  </si>
  <si>
    <t>075°14'01"W</t>
  </si>
  <si>
    <t>076°13'24"W</t>
  </si>
  <si>
    <t>078°44'53"W</t>
  </si>
  <si>
    <t>073°14'57"W</t>
  </si>
  <si>
    <t>073°22'56"W</t>
  </si>
  <si>
    <t>073°59'12"W</t>
  </si>
  <si>
    <t>072°57'17''W</t>
  </si>
  <si>
    <t>079°29'26''W</t>
  </si>
  <si>
    <t>082°43'07''W</t>
  </si>
  <si>
    <t>082°38'09''W</t>
  </si>
  <si>
    <t>076°18'07''W</t>
  </si>
  <si>
    <t>077°23'29''W</t>
  </si>
  <si>
    <t>069°47'42''W</t>
  </si>
  <si>
    <t>069°42'52''W</t>
  </si>
  <si>
    <t>082°55'00''W</t>
  </si>
  <si>
    <t>077°24'55''W</t>
  </si>
  <si>
    <t>078°19'59''W</t>
  </si>
  <si>
    <t>072°29'33''W</t>
  </si>
  <si>
    <t>079°39'59''W</t>
  </si>
  <si>
    <t>079°07'59''W</t>
  </si>
  <si>
    <t>078°42'00''W</t>
  </si>
  <si>
    <t>077°16'34''W</t>
  </si>
  <si>
    <t>075°57'31''W</t>
  </si>
  <si>
    <t>076°08'18''W</t>
  </si>
  <si>
    <t>078°02'51''W</t>
  </si>
  <si>
    <t>078°07'54''W</t>
  </si>
  <si>
    <t>078°41'18''W</t>
  </si>
  <si>
    <t>076°59'59''W</t>
  </si>
  <si>
    <t>070°39'24''W</t>
  </si>
  <si>
    <t>076°36'40''W</t>
  </si>
  <si>
    <t>076°08'47''W</t>
  </si>
  <si>
    <t>078°48'05''W</t>
  </si>
  <si>
    <t>077°43'59''W</t>
  </si>
  <si>
    <t>070°46'01''W</t>
  </si>
  <si>
    <t>077°41'43''W</t>
  </si>
  <si>
    <t>079°34'41''W</t>
  </si>
  <si>
    <t>073°36'44''W</t>
  </si>
  <si>
    <t>079°27'59''W</t>
  </si>
  <si>
    <t>080°36'59''W</t>
  </si>
  <si>
    <t>075°35'20''W</t>
  </si>
  <si>
    <t>073°15'57''W</t>
  </si>
  <si>
    <t>075°00'45''W</t>
  </si>
  <si>
    <t>075°58'12''W</t>
  </si>
  <si>
    <t>073°01'39''W</t>
  </si>
  <si>
    <t>077°11'45''W</t>
  </si>
  <si>
    <t>070°18'17''W</t>
  </si>
  <si>
    <t>072°27'27''W</t>
  </si>
  <si>
    <t>078°11'58''W</t>
  </si>
  <si>
    <t>075°36'38''W</t>
  </si>
  <si>
    <t>079°50'26''W</t>
  </si>
  <si>
    <t>076°00'11''W</t>
  </si>
  <si>
    <t>081°47'06''W</t>
  </si>
  <si>
    <t>076°36'13''W</t>
  </si>
  <si>
    <t>074°37'17''W</t>
  </si>
  <si>
    <t>072°55'12''W</t>
  </si>
  <si>
    <t>069°47'38''W</t>
  </si>
  <si>
    <t>079°13'29''W</t>
  </si>
  <si>
    <t>078°04'48''W</t>
  </si>
  <si>
    <t>076°13'18''W</t>
  </si>
  <si>
    <t>079°35'59''W</t>
  </si>
  <si>
    <t>075°49'10''W</t>
  </si>
  <si>
    <t>079°36'32''W</t>
  </si>
  <si>
    <t>073°57'35''W</t>
  </si>
  <si>
    <t>075°36'23''W</t>
  </si>
  <si>
    <t>ASC/</t>
  </si>
  <si>
    <t>DES</t>
  </si>
  <si>
    <t>ASC</t>
  </si>
  <si>
    <t>VA CLD=</t>
  </si>
  <si>
    <t>DSC</t>
  </si>
  <si>
    <t xml:space="preserve">HISTORIAL DE CAMBIOS </t>
  </si>
  <si>
    <t xml:space="preserve">Versión </t>
  </si>
  <si>
    <t>Creación del formato</t>
  </si>
  <si>
    <t xml:space="preserve">APROBÓ:
Teniente Coronel. Jorge Giovanni Jiménez Sánchez. Subdirector de Meteorología </t>
  </si>
  <si>
    <t>Actualización de puntos de notificación</t>
  </si>
  <si>
    <t>ELABORÓ:
Alexander Melgarejo
Coordinador Nacional</t>
  </si>
  <si>
    <t>REVISÓ:
Hugo Saavera Umba
Subdirector de Meteorología encargado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</si>
</sst>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 Narrow"/>
      <family val="2"/>
    </font>
    <font>
      <sz val="11"/>
      <color theme="1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2"/>
      <color theme="1"/>
      <name val="Arial Narrow"/>
      <family val="2"/>
    </font>
    <font>
      <sz val="11"/>
      <color rgb="FF000000"/>
      <name val="Arial Narrow"/>
      <family val="2"/>
    </font>
    <font>
      <sz val="11"/>
      <color rgb="FF222222"/>
      <name val="Arial Narrow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  <fill>
      <patternFill patternType="solid">
        <fgColor rgb="FFEAF1DD"/>
        <bgColor rgb="FFEAF1DD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6" fillId="0" borderId="0" xfId="0" applyFont="1"/>
    <xf numFmtId="2" fontId="6" fillId="0" borderId="0" xfId="0" applyNumberFormat="1" applyFont="1"/>
    <xf numFmtId="0" fontId="6" fillId="0" borderId="8" xfId="0" applyFont="1" applyBorder="1"/>
    <xf numFmtId="0" fontId="7" fillId="0" borderId="30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9" fillId="0" borderId="45" xfId="0" applyFont="1" applyBorder="1" applyAlignment="1">
      <alignment horizontal="center"/>
    </xf>
    <xf numFmtId="0" fontId="0" fillId="0" borderId="45" xfId="0" applyBorder="1"/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45" xfId="0" applyBorder="1" applyAlignment="1">
      <alignment horizontal="left"/>
    </xf>
    <xf numFmtId="0" fontId="6" fillId="0" borderId="0" xfId="0" applyFont="1" applyAlignment="1">
      <alignment horizontal="left"/>
    </xf>
    <xf numFmtId="0" fontId="9" fillId="0" borderId="45" xfId="0" applyFont="1" applyBorder="1" applyAlignment="1">
      <alignment horizontal="left"/>
    </xf>
    <xf numFmtId="2" fontId="6" fillId="0" borderId="0" xfId="0" applyNumberFormat="1" applyFont="1" applyAlignment="1">
      <alignment horizontal="left"/>
    </xf>
    <xf numFmtId="0" fontId="10" fillId="0" borderId="45" xfId="0" applyFont="1" applyBorder="1" applyAlignment="1">
      <alignment horizontal="left" vertical="top"/>
    </xf>
    <xf numFmtId="0" fontId="11" fillId="0" borderId="45" xfId="0" applyFont="1" applyBorder="1" applyAlignment="1">
      <alignment horizontal="left" vertical="top"/>
    </xf>
    <xf numFmtId="0" fontId="12" fillId="0" borderId="45" xfId="0" applyFont="1" applyBorder="1" applyAlignment="1">
      <alignment horizontal="left" vertical="top"/>
    </xf>
    <xf numFmtId="0" fontId="13" fillId="0" borderId="0" xfId="0" applyFont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14" fontId="11" fillId="0" borderId="32" xfId="0" applyNumberFormat="1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49" xfId="0" applyFont="1" applyBorder="1" applyAlignment="1">
      <alignment vertical="center"/>
    </xf>
    <xf numFmtId="0" fontId="11" fillId="0" borderId="50" xfId="0" applyFont="1" applyBorder="1" applyAlignment="1">
      <alignment horizontal="center" vertical="center"/>
    </xf>
    <xf numFmtId="0" fontId="11" fillId="0" borderId="49" xfId="0" applyFont="1" applyBorder="1" applyAlignment="1">
      <alignment horizontal="left" vertical="center"/>
    </xf>
    <xf numFmtId="49" fontId="11" fillId="0" borderId="39" xfId="0" applyNumberFormat="1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41" xfId="0" applyFont="1" applyBorder="1" applyAlignment="1">
      <alignment horizontal="left" vertical="center"/>
    </xf>
    <xf numFmtId="0" fontId="11" fillId="0" borderId="52" xfId="0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5" xfId="0" applyFont="1" applyBorder="1" applyAlignment="1">
      <alignment vertical="center"/>
    </xf>
    <xf numFmtId="0" fontId="11" fillId="0" borderId="45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63" xfId="0" applyFont="1" applyBorder="1" applyAlignment="1">
      <alignment vertical="center"/>
    </xf>
    <xf numFmtId="0" fontId="11" fillId="0" borderId="64" xfId="0" applyFont="1" applyBorder="1" applyAlignment="1">
      <alignment horizontal="center" vertical="center"/>
    </xf>
    <xf numFmtId="0" fontId="11" fillId="0" borderId="63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3" fillId="0" borderId="46" xfId="0" applyFont="1" applyBorder="1" applyAlignment="1">
      <alignment horizontal="left" vertical="center"/>
    </xf>
    <xf numFmtId="0" fontId="13" fillId="0" borderId="30" xfId="0" applyFont="1" applyBorder="1" applyAlignment="1">
      <alignment vertical="center"/>
    </xf>
    <xf numFmtId="0" fontId="11" fillId="0" borderId="65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59" xfId="0" applyFont="1" applyBorder="1" applyAlignment="1">
      <alignment horizontal="left" vertical="center"/>
    </xf>
    <xf numFmtId="0" fontId="11" fillId="0" borderId="66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66" xfId="0" applyFont="1" applyBorder="1" applyAlignment="1">
      <alignment horizontal="left" vertical="center"/>
    </xf>
    <xf numFmtId="0" fontId="11" fillId="0" borderId="30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center"/>
    </xf>
    <xf numFmtId="0" fontId="13" fillId="0" borderId="30" xfId="0" applyFont="1" applyBorder="1" applyAlignment="1">
      <alignment horizontal="center" vertical="center"/>
    </xf>
    <xf numFmtId="0" fontId="13" fillId="0" borderId="30" xfId="0" applyFont="1" applyBorder="1" applyAlignment="1">
      <alignment horizontal="left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6" fillId="0" borderId="45" xfId="0" applyFont="1" applyBorder="1"/>
    <xf numFmtId="0" fontId="6" fillId="0" borderId="30" xfId="0" applyFont="1" applyBorder="1"/>
    <xf numFmtId="0" fontId="11" fillId="0" borderId="7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4" fillId="0" borderId="45" xfId="0" applyFont="1" applyBorder="1"/>
    <xf numFmtId="0" fontId="11" fillId="4" borderId="21" xfId="0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1" fillId="4" borderId="27" xfId="0" applyFont="1" applyFill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6" fillId="4" borderId="15" xfId="0" applyFont="1" applyFill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6" fillId="4" borderId="21" xfId="0" applyFont="1" applyFill="1" applyBorder="1" applyAlignment="1">
      <alignment horizontal="center" vertical="center"/>
    </xf>
    <xf numFmtId="0" fontId="11" fillId="5" borderId="72" xfId="0" applyFont="1" applyFill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11" fillId="6" borderId="19" xfId="0" applyFont="1" applyFill="1" applyBorder="1" applyAlignment="1">
      <alignment horizontal="center" vertical="center"/>
    </xf>
    <xf numFmtId="0" fontId="10" fillId="0" borderId="20" xfId="0" applyFont="1" applyBorder="1" applyAlignment="1">
      <alignment vertical="center"/>
    </xf>
    <xf numFmtId="0" fontId="10" fillId="0" borderId="73" xfId="0" applyFont="1" applyBorder="1" applyAlignment="1">
      <alignment vertical="center"/>
    </xf>
    <xf numFmtId="0" fontId="11" fillId="5" borderId="52" xfId="0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1" fillId="3" borderId="69" xfId="0" applyFont="1" applyFill="1" applyBorder="1" applyAlignment="1">
      <alignment horizontal="center" vertical="center"/>
    </xf>
    <xf numFmtId="0" fontId="10" fillId="0" borderId="70" xfId="0" applyFont="1" applyBorder="1" applyAlignment="1">
      <alignment vertical="center"/>
    </xf>
    <xf numFmtId="0" fontId="10" fillId="0" borderId="71" xfId="0" applyFont="1" applyBorder="1" applyAlignment="1">
      <alignment vertical="center"/>
    </xf>
    <xf numFmtId="0" fontId="11" fillId="6" borderId="10" xfId="0" applyFont="1" applyFill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17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0" fillId="0" borderId="40" xfId="0" applyFont="1" applyBorder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5" borderId="74" xfId="0" applyFont="1" applyFill="1" applyBorder="1" applyAlignment="1">
      <alignment horizontal="center" vertical="center"/>
    </xf>
    <xf numFmtId="0" fontId="10" fillId="0" borderId="38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6" borderId="75" xfId="0" applyFont="1" applyFill="1" applyBorder="1" applyAlignment="1">
      <alignment horizontal="center" vertical="center"/>
    </xf>
    <xf numFmtId="0" fontId="10" fillId="0" borderId="58" xfId="0" applyFont="1" applyBorder="1" applyAlignment="1">
      <alignment vertical="center"/>
    </xf>
    <xf numFmtId="0" fontId="10" fillId="0" borderId="76" xfId="0" applyFont="1" applyBorder="1" applyAlignment="1">
      <alignment vertical="center"/>
    </xf>
    <xf numFmtId="0" fontId="9" fillId="0" borderId="45" xfId="0" applyFont="1" applyBorder="1" applyAlignment="1">
      <alignment horizontal="center"/>
    </xf>
    <xf numFmtId="0" fontId="22" fillId="7" borderId="45" xfId="0" applyFont="1" applyFill="1" applyBorder="1" applyAlignment="1">
      <alignment horizontal="center" vertical="top" wrapText="1"/>
    </xf>
    <xf numFmtId="0" fontId="0" fillId="7" borderId="45" xfId="0" applyFill="1" applyBorder="1" applyAlignment="1">
      <alignment horizontal="center" vertical="top" wrapText="1"/>
    </xf>
    <xf numFmtId="0" fontId="0" fillId="0" borderId="83" xfId="0" applyBorder="1" applyAlignment="1">
      <alignment horizontal="center"/>
    </xf>
    <xf numFmtId="0" fontId="0" fillId="0" borderId="84" xfId="0" applyBorder="1" applyAlignment="1">
      <alignment horizontal="center"/>
    </xf>
    <xf numFmtId="14" fontId="3" fillId="0" borderId="83" xfId="0" applyNumberFormat="1" applyFont="1" applyBorder="1" applyAlignment="1">
      <alignment horizontal="center"/>
    </xf>
    <xf numFmtId="14" fontId="0" fillId="0" borderId="84" xfId="0" applyNumberFormat="1" applyBorder="1" applyAlignment="1">
      <alignment horizontal="center"/>
    </xf>
    <xf numFmtId="0" fontId="9" fillId="0" borderId="80" xfId="0" applyFont="1" applyBorder="1" applyAlignment="1">
      <alignment horizontal="center"/>
    </xf>
    <xf numFmtId="0" fontId="9" fillId="0" borderId="81" xfId="0" applyFont="1" applyBorder="1" applyAlignment="1">
      <alignment horizontal="center"/>
    </xf>
    <xf numFmtId="0" fontId="9" fillId="0" borderId="82" xfId="0" applyFont="1" applyBorder="1" applyAlignment="1">
      <alignment horizontal="center"/>
    </xf>
    <xf numFmtId="0" fontId="9" fillId="0" borderId="83" xfId="0" applyFont="1" applyBorder="1" applyAlignment="1">
      <alignment horizontal="center"/>
    </xf>
    <xf numFmtId="0" fontId="9" fillId="0" borderId="84" xfId="0" applyFont="1" applyBorder="1" applyAlignment="1">
      <alignment horizontal="center"/>
    </xf>
    <xf numFmtId="0" fontId="2" fillId="0" borderId="83" xfId="0" applyFont="1" applyBorder="1" applyAlignment="1">
      <alignment horizontal="center"/>
    </xf>
    <xf numFmtId="14" fontId="0" fillId="0" borderId="83" xfId="0" applyNumberFormat="1" applyBorder="1" applyAlignment="1">
      <alignment horizontal="center"/>
    </xf>
    <xf numFmtId="0" fontId="1" fillId="7" borderId="4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Layout" topLeftCell="A2" zoomScale="90" zoomScaleNormal="100" zoomScalePageLayoutView="90" workbookViewId="0">
      <selection activeCell="T23" sqref="T23"/>
    </sheetView>
  </sheetViews>
  <sheetFormatPr baseColWidth="10" defaultColWidth="14.42578125" defaultRowHeight="16.5" customHeight="1" x14ac:dyDescent="0.25"/>
  <cols>
    <col min="1" max="1" width="0.140625" style="11" customWidth="1"/>
    <col min="2" max="2" width="3.85546875" style="11" customWidth="1"/>
    <col min="3" max="3" width="10.85546875" style="11" customWidth="1"/>
    <col min="4" max="4" width="5.5703125" style="11" customWidth="1"/>
    <col min="5" max="5" width="10.28515625" style="11" customWidth="1"/>
    <col min="6" max="6" width="18.7109375" style="11" customWidth="1"/>
    <col min="7" max="7" width="15.5703125" style="11" customWidth="1"/>
    <col min="8" max="8" width="22.28515625" style="12" customWidth="1"/>
    <col min="9" max="9" width="16.85546875" style="11" customWidth="1"/>
    <col min="10" max="10" width="21.85546875" style="11" customWidth="1"/>
    <col min="11" max="11" width="5.7109375" style="11" customWidth="1"/>
    <col min="12" max="12" width="6" style="11" customWidth="1"/>
    <col min="13" max="13" width="9.140625" style="11" customWidth="1"/>
    <col min="14" max="14" width="4.7109375" style="11" customWidth="1"/>
    <col min="15" max="15" width="14.85546875" style="11" customWidth="1"/>
    <col min="16" max="16" width="3.42578125" style="11" customWidth="1"/>
    <col min="17" max="17" width="3.5703125" style="11" customWidth="1"/>
    <col min="18" max="18" width="12.5703125" style="11" customWidth="1"/>
    <col min="19" max="19" width="4.5703125" style="11" customWidth="1"/>
    <col min="20" max="20" width="109.28515625" style="11" customWidth="1"/>
    <col min="21" max="25" width="10.7109375" style="11" customWidth="1"/>
    <col min="26" max="16384" width="14.42578125" style="11"/>
  </cols>
  <sheetData>
    <row r="1" spans="1:26" ht="16.5" hidden="1" customHeight="1" thickBot="1" x14ac:dyDescent="0.3">
      <c r="A1" s="13"/>
      <c r="B1" s="148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0"/>
      <c r="S1" s="10"/>
      <c r="T1" s="13"/>
      <c r="U1" s="13"/>
      <c r="V1" s="13"/>
      <c r="W1" s="13"/>
      <c r="X1" s="13"/>
      <c r="Y1" s="13"/>
      <c r="Z1" s="13"/>
    </row>
    <row r="2" spans="1:26" s="29" customFormat="1" ht="29.25" customHeight="1" thickBot="1" x14ac:dyDescent="0.3">
      <c r="A2" s="22"/>
      <c r="B2" s="150" t="s">
        <v>0</v>
      </c>
      <c r="C2" s="151"/>
      <c r="D2" s="152">
        <v>2023</v>
      </c>
      <c r="E2" s="151"/>
      <c r="F2" s="23"/>
      <c r="G2" s="24"/>
      <c r="H2" s="25"/>
      <c r="I2" s="26"/>
      <c r="J2" s="26"/>
      <c r="K2" s="152" t="s">
        <v>92</v>
      </c>
      <c r="L2" s="154"/>
      <c r="M2" s="154"/>
      <c r="N2" s="155"/>
      <c r="O2" s="153" t="s">
        <v>117</v>
      </c>
      <c r="P2" s="127"/>
      <c r="Q2" s="128"/>
      <c r="R2" s="27"/>
      <c r="S2" s="27"/>
      <c r="T2" s="28"/>
      <c r="U2" s="22"/>
      <c r="V2" s="22"/>
      <c r="W2" s="22"/>
      <c r="X2" s="22"/>
      <c r="Y2" s="22"/>
      <c r="Z2" s="22"/>
    </row>
    <row r="3" spans="1:26" s="29" customFormat="1" ht="16.5" customHeight="1" x14ac:dyDescent="0.25">
      <c r="A3" s="22"/>
      <c r="B3" s="30" t="s">
        <v>1</v>
      </c>
      <c r="C3" s="158" t="s">
        <v>2</v>
      </c>
      <c r="D3" s="160" t="s">
        <v>3</v>
      </c>
      <c r="E3" s="31" t="s">
        <v>4</v>
      </c>
      <c r="F3" s="32" t="s">
        <v>89</v>
      </c>
      <c r="G3" s="33" t="s">
        <v>5</v>
      </c>
      <c r="H3" s="34" t="s">
        <v>6</v>
      </c>
      <c r="I3" s="35" t="s">
        <v>5</v>
      </c>
      <c r="J3" s="36" t="s">
        <v>6</v>
      </c>
      <c r="K3" s="37" t="s">
        <v>7</v>
      </c>
      <c r="L3" s="31" t="s">
        <v>1607</v>
      </c>
      <c r="M3" s="31" t="s">
        <v>8</v>
      </c>
      <c r="N3" s="156" t="s">
        <v>91</v>
      </c>
      <c r="O3" s="38" t="s">
        <v>9</v>
      </c>
      <c r="P3" s="143" t="s">
        <v>10</v>
      </c>
      <c r="Q3" s="144"/>
      <c r="R3" s="39"/>
      <c r="S3" s="145" t="s">
        <v>11</v>
      </c>
      <c r="T3" s="147" t="s">
        <v>12</v>
      </c>
      <c r="U3" s="22"/>
      <c r="V3" s="22"/>
      <c r="W3" s="22"/>
      <c r="X3" s="22"/>
      <c r="Y3" s="22"/>
      <c r="Z3" s="22"/>
    </row>
    <row r="4" spans="1:26" s="29" customFormat="1" ht="16.5" customHeight="1" thickBot="1" x14ac:dyDescent="0.3">
      <c r="A4" s="22"/>
      <c r="B4" s="40"/>
      <c r="C4" s="159"/>
      <c r="D4" s="161"/>
      <c r="E4" s="41" t="s">
        <v>13</v>
      </c>
      <c r="F4" s="42" t="s">
        <v>90</v>
      </c>
      <c r="G4" s="43" t="s">
        <v>14</v>
      </c>
      <c r="H4" s="44" t="s">
        <v>15</v>
      </c>
      <c r="I4" s="45" t="s">
        <v>16</v>
      </c>
      <c r="J4" s="46" t="s">
        <v>15</v>
      </c>
      <c r="K4" s="47" t="s">
        <v>17</v>
      </c>
      <c r="L4" s="41" t="s">
        <v>1611</v>
      </c>
      <c r="M4" s="41" t="s">
        <v>18</v>
      </c>
      <c r="N4" s="157"/>
      <c r="O4" s="48" t="s">
        <v>19</v>
      </c>
      <c r="P4" s="49" t="s">
        <v>20</v>
      </c>
      <c r="Q4" s="50" t="s">
        <v>21</v>
      </c>
      <c r="R4" s="39"/>
      <c r="S4" s="146"/>
      <c r="T4" s="146"/>
      <c r="U4" s="22"/>
      <c r="V4" s="22"/>
      <c r="W4" s="22"/>
      <c r="X4" s="22"/>
      <c r="Y4" s="22"/>
      <c r="Z4" s="22"/>
    </row>
    <row r="5" spans="1:26" s="29" customFormat="1" ht="16.5" customHeight="1" thickBot="1" x14ac:dyDescent="0.3">
      <c r="A5" s="22"/>
      <c r="B5" s="51">
        <v>1</v>
      </c>
      <c r="C5" s="52"/>
      <c r="D5" s="53" t="s">
        <v>22</v>
      </c>
      <c r="E5" s="54"/>
      <c r="F5" s="54"/>
      <c r="G5" s="55"/>
      <c r="H5" s="56" t="str">
        <f>IFERROR(VLOOKUP(G5,'FÓRMULAS (no tocar) '!K$4:$O$600,5,FALSE),"")</f>
        <v/>
      </c>
      <c r="I5" s="57"/>
      <c r="J5" s="58" t="str">
        <f>IFERROR(VLOOKUP(I5,'FÓRMULAS (no tocar) '!$K$4:$O$600,5,FALSE),"")</f>
        <v/>
      </c>
      <c r="K5" s="59"/>
      <c r="L5" s="54"/>
      <c r="M5" s="116"/>
      <c r="N5" s="117"/>
      <c r="O5" s="116"/>
      <c r="P5" s="110"/>
      <c r="Q5" s="60"/>
      <c r="R5" s="61"/>
      <c r="S5" s="62">
        <f t="shared" ref="S5:S29" si="0">B5</f>
        <v>1</v>
      </c>
      <c r="T5" s="63" t="str">
        <f>IFERROR(CONCATENATE(O2," ",C5," ",D5," ",E5,"  ",F5," ",(CONCATENATE(," ",H5,"       ",IF(I5="","",CONCATENATE(J5," "))))," ",K5," ",L5," ",M5," ",N5," ",O5," "),"")</f>
        <v xml:space="preserve">SKBG  ARS                  </v>
      </c>
      <c r="U5" s="22"/>
      <c r="V5" s="22"/>
      <c r="W5" s="22"/>
      <c r="X5" s="22"/>
      <c r="Y5" s="22"/>
      <c r="Z5" s="22"/>
    </row>
    <row r="6" spans="1:26" s="29" customFormat="1" ht="16.5" customHeight="1" thickBot="1" x14ac:dyDescent="0.3">
      <c r="A6" s="22"/>
      <c r="B6" s="64">
        <v>2</v>
      </c>
      <c r="C6" s="65"/>
      <c r="D6" s="66" t="s">
        <v>22</v>
      </c>
      <c r="E6" s="67"/>
      <c r="F6" s="67"/>
      <c r="G6" s="67"/>
      <c r="H6" s="68" t="str">
        <f>IFERROR(VLOOKUP(G6,'FÓRMULAS (no tocar) '!K$5:$O$478,5,FALSE),"")</f>
        <v/>
      </c>
      <c r="I6" s="66"/>
      <c r="J6" s="69" t="str">
        <f>IFERROR(VLOOKUP(I6,'FÓRMULAS (no tocar) '!$K$4:$O$477,5,FALSE),"")</f>
        <v/>
      </c>
      <c r="K6" s="70"/>
      <c r="L6" s="67"/>
      <c r="M6" s="112"/>
      <c r="N6" s="66"/>
      <c r="O6" s="112"/>
      <c r="P6" s="70"/>
      <c r="Q6" s="72"/>
      <c r="R6" s="61"/>
      <c r="S6" s="73">
        <f t="shared" si="0"/>
        <v>2</v>
      </c>
      <c r="T6" s="63" t="str">
        <f>IFERROR(CONCATENATE(O2," ",C6," ",D6," ",E6,"  ",F6," ",(CONCATENATE(," ",H6," ",IF(I6="","",CONCATENATE(J6," "))))," ",K6," ",L6," ",M6," ",N6," ",O6," "),"")</f>
        <v xml:space="preserve">SKBG  ARS            </v>
      </c>
      <c r="U6" s="22"/>
      <c r="V6" s="22"/>
      <c r="W6" s="22"/>
      <c r="X6" s="22"/>
      <c r="Y6" s="22"/>
      <c r="Z6" s="22"/>
    </row>
    <row r="7" spans="1:26" s="29" customFormat="1" ht="16.5" customHeight="1" thickBot="1" x14ac:dyDescent="0.3">
      <c r="A7" s="22"/>
      <c r="B7" s="64">
        <v>3</v>
      </c>
      <c r="C7" s="71"/>
      <c r="D7" s="66" t="s">
        <v>22</v>
      </c>
      <c r="E7" s="67"/>
      <c r="F7" s="67"/>
      <c r="G7" s="67"/>
      <c r="H7" s="68" t="str">
        <f>IFERROR(VLOOKUP(G7,'FÓRMULAS (no tocar) '!$K$5:$O$478,5,FALSE),"")</f>
        <v/>
      </c>
      <c r="I7" s="66"/>
      <c r="J7" s="69" t="str">
        <f>IFERROR(VLOOKUP(I7,'FÓRMULAS (no tocar) '!$K$4:$O$477,5,FALSE),"")</f>
        <v/>
      </c>
      <c r="K7" s="70"/>
      <c r="L7" s="67"/>
      <c r="M7" s="112"/>
      <c r="N7" s="66"/>
      <c r="O7" s="112"/>
      <c r="P7" s="70"/>
      <c r="Q7" s="72"/>
      <c r="R7" s="61"/>
      <c r="S7" s="73">
        <f t="shared" si="0"/>
        <v>3</v>
      </c>
      <c r="T7" s="63" t="str">
        <f>IFERROR(CONCATENATE(O2," ",C7," ",D7," ",E7,"  ",F7," ",(CONCATENATE(," ",H7," ",IF(I7="","",CONCATENATE(J7," "))))," ",K7," ",L7," ",M7," ",N7," ",O7," "),"")</f>
        <v xml:space="preserve">SKBG  ARS            </v>
      </c>
      <c r="U7" s="22"/>
      <c r="V7" s="22"/>
      <c r="W7" s="22"/>
      <c r="X7" s="22"/>
      <c r="Y7" s="22"/>
      <c r="Z7" s="22"/>
    </row>
    <row r="8" spans="1:26" s="29" customFormat="1" ht="16.5" customHeight="1" thickBot="1" x14ac:dyDescent="0.3">
      <c r="A8" s="22"/>
      <c r="B8" s="64">
        <v>4</v>
      </c>
      <c r="C8" s="71"/>
      <c r="D8" s="66" t="s">
        <v>22</v>
      </c>
      <c r="E8" s="67"/>
      <c r="F8" s="67"/>
      <c r="G8" s="67"/>
      <c r="H8" s="68" t="str">
        <f>IFERROR(VLOOKUP(G8,'FÓRMULAS (no tocar) '!$K$5:$O$478,5,FALSE),"")</f>
        <v/>
      </c>
      <c r="I8" s="66"/>
      <c r="J8" s="69" t="str">
        <f>IFERROR(VLOOKUP(I8,'FÓRMULAS (no tocar) '!$K$4:$O$477,5,FALSE),"")</f>
        <v/>
      </c>
      <c r="K8" s="70"/>
      <c r="L8" s="67"/>
      <c r="M8" s="112"/>
      <c r="N8" s="66"/>
      <c r="O8" s="112"/>
      <c r="P8" s="70"/>
      <c r="Q8" s="72"/>
      <c r="R8" s="61"/>
      <c r="S8" s="73">
        <f t="shared" si="0"/>
        <v>4</v>
      </c>
      <c r="T8" s="63" t="str">
        <f>IFERROR(CONCATENATE(O2," ",C8," ",D8," ",E8,"  ",F8," ",(CONCATENATE(," ",H8," ",IF(I8="","",CONCATENATE(J8," "))))," ",K8," ",L8," ",M8," ",N8," ",O8," "),"")</f>
        <v xml:space="preserve">SKBG  ARS            </v>
      </c>
      <c r="U8" s="22"/>
      <c r="V8" s="22"/>
      <c r="W8" s="22"/>
      <c r="X8" s="22"/>
      <c r="Y8" s="22"/>
      <c r="Z8" s="22"/>
    </row>
    <row r="9" spans="1:26" s="29" customFormat="1" ht="16.5" customHeight="1" thickBot="1" x14ac:dyDescent="0.3">
      <c r="A9" s="22"/>
      <c r="B9" s="64">
        <v>5</v>
      </c>
      <c r="C9" s="74"/>
      <c r="D9" s="66" t="s">
        <v>22</v>
      </c>
      <c r="E9" s="75"/>
      <c r="F9" s="75"/>
      <c r="G9" s="67"/>
      <c r="H9" s="68" t="str">
        <f>IFERROR(VLOOKUP(G9,'FÓRMULAS (no tocar) '!$K$5:$O$478,5,FALSE),"")</f>
        <v/>
      </c>
      <c r="I9" s="66"/>
      <c r="J9" s="69" t="str">
        <f>IFERROR(VLOOKUP(I9,'FÓRMULAS (no tocar) '!$K$4:$O$477,5,FALSE),"")</f>
        <v/>
      </c>
      <c r="K9" s="70"/>
      <c r="L9" s="67"/>
      <c r="M9" s="112"/>
      <c r="N9" s="66"/>
      <c r="O9" s="112"/>
      <c r="P9" s="70"/>
      <c r="Q9" s="72"/>
      <c r="R9" s="61"/>
      <c r="S9" s="73">
        <f t="shared" si="0"/>
        <v>5</v>
      </c>
      <c r="T9" s="63" t="str">
        <f>IFERROR(CONCATENATE(O2," ",C9," ",D9," ",E9,"  ",F9," ",(CONCATENATE(," ",H9," ",IF(I9="","",CONCATENATE(J9," "))))," ",K9," ",L9," ",M9," ",N9," ",O9," "),"")</f>
        <v xml:space="preserve">SKBG  ARS            </v>
      </c>
      <c r="U9" s="22"/>
      <c r="V9" s="22"/>
      <c r="W9" s="22"/>
      <c r="X9" s="22"/>
      <c r="Y9" s="22"/>
      <c r="Z9" s="22"/>
    </row>
    <row r="10" spans="1:26" s="29" customFormat="1" ht="16.5" customHeight="1" thickBot="1" x14ac:dyDescent="0.3">
      <c r="A10" s="22"/>
      <c r="B10" s="64">
        <v>6</v>
      </c>
      <c r="C10" s="71"/>
      <c r="D10" s="66" t="s">
        <v>22</v>
      </c>
      <c r="E10" s="67"/>
      <c r="F10" s="67"/>
      <c r="G10" s="67"/>
      <c r="H10" s="68" t="str">
        <f>IFERROR(VLOOKUP(G10,'FÓRMULAS (no tocar) '!$K$5:$O$478,5,FALSE),"")</f>
        <v/>
      </c>
      <c r="I10" s="66"/>
      <c r="J10" s="69" t="str">
        <f>IFERROR(VLOOKUP(I10,'FÓRMULAS (no tocar) '!$K$4:$O$477,5,FALSE),"")</f>
        <v/>
      </c>
      <c r="K10" s="70"/>
      <c r="L10" s="67"/>
      <c r="M10" s="112"/>
      <c r="N10" s="66"/>
      <c r="O10" s="112"/>
      <c r="P10" s="70"/>
      <c r="Q10" s="72"/>
      <c r="R10" s="61"/>
      <c r="S10" s="73">
        <f t="shared" si="0"/>
        <v>6</v>
      </c>
      <c r="T10" s="63" t="str">
        <f>IFERROR(CONCATENATE(O2," ",C10," ",D10," ",E10,"  ",F10," ",(CONCATENATE(," ",H10," ",IF(I10="","",CONCATENATE(J10," "))))," ",K10," ",L10," ",M10," ",N10," ",O10," "),"")</f>
        <v xml:space="preserve">SKBG  ARS            </v>
      </c>
      <c r="U10" s="22"/>
      <c r="V10" s="22"/>
      <c r="W10" s="22"/>
      <c r="X10" s="22"/>
      <c r="Y10" s="22"/>
      <c r="Z10" s="22"/>
    </row>
    <row r="11" spans="1:26" s="29" customFormat="1" ht="16.5" customHeight="1" thickBot="1" x14ac:dyDescent="0.3">
      <c r="A11" s="22"/>
      <c r="B11" s="64">
        <v>7</v>
      </c>
      <c r="C11" s="71"/>
      <c r="D11" s="66" t="s">
        <v>22</v>
      </c>
      <c r="E11" s="67"/>
      <c r="F11" s="67"/>
      <c r="G11" s="67"/>
      <c r="H11" s="68" t="str">
        <f>IFERROR(VLOOKUP(G11,'FÓRMULAS (no tocar) '!$K$5:$O$478,5,FALSE),"")</f>
        <v/>
      </c>
      <c r="I11" s="66"/>
      <c r="J11" s="69" t="str">
        <f>IFERROR(VLOOKUP(I11,'FÓRMULAS (no tocar) '!$K$4:$O$477,5,FALSE),"")</f>
        <v/>
      </c>
      <c r="K11" s="70"/>
      <c r="L11" s="67"/>
      <c r="M11" s="112"/>
      <c r="N11" s="66"/>
      <c r="O11" s="112"/>
      <c r="P11" s="70"/>
      <c r="Q11" s="72"/>
      <c r="R11" s="61"/>
      <c r="S11" s="73">
        <f t="shared" si="0"/>
        <v>7</v>
      </c>
      <c r="T11" s="63" t="str">
        <f>IFERROR(CONCATENATE(O2," ",C11," ",D11," ",E11,"  ",F11," ",(CONCATENATE(," ",H11," ",IF(I11="","",CONCATENATE(J11," "))))," ",K11," ",L11," ",M11," ",N11," ",O11," "),"")</f>
        <v xml:space="preserve">SKBG  ARS            </v>
      </c>
      <c r="U11" s="22"/>
      <c r="V11" s="22"/>
      <c r="W11" s="22"/>
      <c r="X11" s="22"/>
      <c r="Y11" s="22"/>
      <c r="Z11" s="22"/>
    </row>
    <row r="12" spans="1:26" s="29" customFormat="1" ht="16.5" customHeight="1" thickBot="1" x14ac:dyDescent="0.3">
      <c r="A12" s="22"/>
      <c r="B12" s="64">
        <v>8</v>
      </c>
      <c r="C12" s="71"/>
      <c r="D12" s="66" t="s">
        <v>22</v>
      </c>
      <c r="E12" s="76"/>
      <c r="F12" s="76"/>
      <c r="G12" s="67"/>
      <c r="H12" s="68" t="str">
        <f>IFERROR(VLOOKUP(G12,'FÓRMULAS (no tocar) '!$K$5:$O$478,5,FALSE),"")</f>
        <v/>
      </c>
      <c r="I12" s="66"/>
      <c r="J12" s="69" t="str">
        <f>IFERROR(VLOOKUP(I12,'FÓRMULAS (no tocar) '!$K$4:$O$477,5,FALSE),"")</f>
        <v/>
      </c>
      <c r="K12" s="70"/>
      <c r="L12" s="67"/>
      <c r="M12" s="112"/>
      <c r="N12" s="66"/>
      <c r="O12" s="112"/>
      <c r="P12" s="70"/>
      <c r="Q12" s="72"/>
      <c r="R12" s="61"/>
      <c r="S12" s="73">
        <f t="shared" si="0"/>
        <v>8</v>
      </c>
      <c r="T12" s="63" t="str">
        <f>IFERROR(CONCATENATE(O2," ",C12," ",D12," ",E12,"  ",F12," ",(CONCATENATE(," ",H12," ",IF(I12="","",CONCATENATE(J12," "))))," ",K12," ",L12," ",M12," ",N12," ",O12," "),"")</f>
        <v xml:space="preserve">SKBG  ARS            </v>
      </c>
      <c r="U12" s="22"/>
      <c r="V12" s="22"/>
      <c r="W12" s="22"/>
      <c r="X12" s="22"/>
      <c r="Y12" s="22"/>
      <c r="Z12" s="22"/>
    </row>
    <row r="13" spans="1:26" s="29" customFormat="1" ht="16.5" customHeight="1" thickBot="1" x14ac:dyDescent="0.3">
      <c r="A13" s="22"/>
      <c r="B13" s="64">
        <v>9</v>
      </c>
      <c r="C13" s="71"/>
      <c r="D13" s="66" t="s">
        <v>22</v>
      </c>
      <c r="E13" s="76"/>
      <c r="F13" s="76"/>
      <c r="G13" s="67"/>
      <c r="H13" s="68" t="str">
        <f>IFERROR(VLOOKUP(G13,'FÓRMULAS (no tocar) '!$K$5:$O$478,5,FALSE),"")</f>
        <v/>
      </c>
      <c r="I13" s="66"/>
      <c r="J13" s="69" t="str">
        <f>IFERROR(VLOOKUP(I13,'FÓRMULAS (no tocar) '!$K$4:$O$477,5,FALSE),"")</f>
        <v/>
      </c>
      <c r="K13" s="77"/>
      <c r="L13" s="76"/>
      <c r="M13" s="112"/>
      <c r="N13" s="114"/>
      <c r="O13" s="112"/>
      <c r="P13" s="70"/>
      <c r="Q13" s="72"/>
      <c r="R13" s="61"/>
      <c r="S13" s="73">
        <f t="shared" si="0"/>
        <v>9</v>
      </c>
      <c r="T13" s="63" t="str">
        <f>IFERROR(CONCATENATE(O2," ",C13," ",D13," ",E13,"  ",F13," ",(CONCATENATE(," ",H13," ",IF(I13="","",CONCATENATE(J13," "))))," ",K13," ",L13," ",M13," ",N13," ",O13," "),"")</f>
        <v xml:space="preserve">SKBG  ARS            </v>
      </c>
      <c r="U13" s="22"/>
      <c r="V13" s="22"/>
      <c r="W13" s="22"/>
      <c r="X13" s="22"/>
      <c r="Y13" s="22"/>
      <c r="Z13" s="22"/>
    </row>
    <row r="14" spans="1:26" s="29" customFormat="1" ht="16.5" customHeight="1" thickBot="1" x14ac:dyDescent="0.3">
      <c r="A14" s="22"/>
      <c r="B14" s="64">
        <v>10</v>
      </c>
      <c r="C14" s="71"/>
      <c r="D14" s="66" t="s">
        <v>22</v>
      </c>
      <c r="E14" s="76"/>
      <c r="F14" s="76"/>
      <c r="G14" s="67"/>
      <c r="H14" s="68" t="str">
        <f>IFERROR(VLOOKUP(G14,'FÓRMULAS (no tocar) '!$K$5:$O$478,5,FALSE),"")</f>
        <v/>
      </c>
      <c r="I14" s="66"/>
      <c r="J14" s="69" t="str">
        <f>IFERROR(VLOOKUP(I14,'FÓRMULAS (no tocar) '!$K$4:$O$477,5,FALSE),"")</f>
        <v/>
      </c>
      <c r="K14" s="70"/>
      <c r="L14" s="67"/>
      <c r="M14" s="112"/>
      <c r="N14" s="66"/>
      <c r="O14" s="112"/>
      <c r="P14" s="70"/>
      <c r="Q14" s="72"/>
      <c r="R14" s="61"/>
      <c r="S14" s="73">
        <f t="shared" si="0"/>
        <v>10</v>
      </c>
      <c r="T14" s="63" t="str">
        <f>IFERROR(CONCATENATE(O2," ",C14," ",D14," ",E14,"  ",F14," ",(CONCATENATE(," ",H14," ",IF(I14="","",CONCATENATE(J14," "))))," ",K14," ",L14," ",M14," ",N14," ",O14," "),"")</f>
        <v xml:space="preserve">SKBG  ARS            </v>
      </c>
      <c r="U14" s="22"/>
      <c r="V14" s="22"/>
      <c r="W14" s="22"/>
      <c r="X14" s="22"/>
      <c r="Y14" s="22"/>
      <c r="Z14" s="22"/>
    </row>
    <row r="15" spans="1:26" s="29" customFormat="1" ht="16.5" customHeight="1" thickBot="1" x14ac:dyDescent="0.3">
      <c r="A15" s="22"/>
      <c r="B15" s="64">
        <v>11</v>
      </c>
      <c r="C15" s="71"/>
      <c r="D15" s="66" t="s">
        <v>22</v>
      </c>
      <c r="E15" s="67"/>
      <c r="F15" s="67"/>
      <c r="G15" s="67"/>
      <c r="H15" s="68" t="str">
        <f>IFERROR(VLOOKUP(G15,'FÓRMULAS (no tocar) '!$K$5:$O$478,5,FALSE),"")</f>
        <v/>
      </c>
      <c r="I15" s="66"/>
      <c r="J15" s="69" t="str">
        <f>IFERROR(VLOOKUP(I15,'FÓRMULAS (no tocar) '!$K$4:$O$477,5,FALSE),"")</f>
        <v/>
      </c>
      <c r="K15" s="70"/>
      <c r="L15" s="67"/>
      <c r="M15" s="112"/>
      <c r="N15" s="66"/>
      <c r="O15" s="112"/>
      <c r="P15" s="70"/>
      <c r="Q15" s="72"/>
      <c r="R15" s="61"/>
      <c r="S15" s="73">
        <f t="shared" si="0"/>
        <v>11</v>
      </c>
      <c r="T15" s="63" t="str">
        <f>IFERROR(CONCATENATE(O2," ",C15," ",D15," ",E15,"  ",F15," ",(CONCATENATE(," ",H15," ",IF(I15="","",CONCATENATE(J15," "))))," ",K15," ",L15," ",M15," ",N15," ",O15," "),"")</f>
        <v xml:space="preserve">SKBG  ARS            </v>
      </c>
      <c r="U15" s="22"/>
      <c r="V15" s="22"/>
      <c r="W15" s="22"/>
      <c r="X15" s="22"/>
      <c r="Y15" s="22"/>
      <c r="Z15" s="22"/>
    </row>
    <row r="16" spans="1:26" s="29" customFormat="1" ht="16.5" customHeight="1" thickBot="1" x14ac:dyDescent="0.3">
      <c r="A16" s="22"/>
      <c r="B16" s="64">
        <v>12</v>
      </c>
      <c r="C16" s="71"/>
      <c r="D16" s="66" t="s">
        <v>22</v>
      </c>
      <c r="E16" s="67"/>
      <c r="F16" s="67"/>
      <c r="G16" s="67"/>
      <c r="H16" s="68" t="str">
        <f>IFERROR(VLOOKUP(G16,'FÓRMULAS (no tocar) '!$K$5:$O$478,5,FALSE),"")</f>
        <v/>
      </c>
      <c r="I16" s="66"/>
      <c r="J16" s="69" t="str">
        <f>IFERROR(VLOOKUP(I16,'FÓRMULAS (no tocar) '!$K$4:$O$477,5,FALSE),"")</f>
        <v/>
      </c>
      <c r="K16" s="70"/>
      <c r="L16" s="67"/>
      <c r="M16" s="112"/>
      <c r="N16" s="66"/>
      <c r="O16" s="112"/>
      <c r="P16" s="70"/>
      <c r="Q16" s="72"/>
      <c r="R16" s="61"/>
      <c r="S16" s="73">
        <f t="shared" si="0"/>
        <v>12</v>
      </c>
      <c r="T16" s="63" t="str">
        <f>IFERROR(CONCATENATE(O2," ",C16," ",D16," ",E16,"  ",F16," ",(CONCATENATE(," ",H16," ",IF(I16="","",CONCATENATE(J16," "))))," ",K16," ",L16," ",M16," ",N16," ",O16," "),"")</f>
        <v xml:space="preserve">SKBG  ARS            </v>
      </c>
      <c r="U16" s="22"/>
      <c r="V16" s="22"/>
      <c r="W16" s="22"/>
      <c r="X16" s="22"/>
      <c r="Y16" s="22"/>
      <c r="Z16" s="22"/>
    </row>
    <row r="17" spans="1:26" s="29" customFormat="1" ht="16.5" customHeight="1" thickBot="1" x14ac:dyDescent="0.3">
      <c r="A17" s="22"/>
      <c r="B17" s="64">
        <v>13</v>
      </c>
      <c r="C17" s="71"/>
      <c r="D17" s="66" t="s">
        <v>22</v>
      </c>
      <c r="E17" s="67"/>
      <c r="F17" s="67"/>
      <c r="G17" s="67"/>
      <c r="H17" s="68" t="str">
        <f>IFERROR(VLOOKUP(G17,'FÓRMULAS (no tocar) '!$K$5:$O$478,5,FALSE),"")</f>
        <v/>
      </c>
      <c r="I17" s="66"/>
      <c r="J17" s="69" t="str">
        <f>IFERROR(VLOOKUP(I17,'FÓRMULAS (no tocar) '!$K$4:$O$477,5,FALSE),"")</f>
        <v/>
      </c>
      <c r="K17" s="70"/>
      <c r="L17" s="67"/>
      <c r="M17" s="112"/>
      <c r="N17" s="66"/>
      <c r="O17" s="112"/>
      <c r="P17" s="70"/>
      <c r="Q17" s="72"/>
      <c r="R17" s="61"/>
      <c r="S17" s="73">
        <f t="shared" si="0"/>
        <v>13</v>
      </c>
      <c r="T17" s="63" t="str">
        <f>IFERROR(CONCATENATE(O2," ",C17," ",D17," ",E17,"  ",F17," ",(CONCATENATE(," ",H17," ",IF(I17="","",CONCATENATE(J17," "))))," ",K17," ",L17," ",M17," ",N17," ",O17," "),"")</f>
        <v xml:space="preserve">SKBG  ARS            </v>
      </c>
      <c r="U17" s="22"/>
      <c r="V17" s="22"/>
      <c r="W17" s="22"/>
      <c r="X17" s="22"/>
      <c r="Y17" s="22"/>
      <c r="Z17" s="22"/>
    </row>
    <row r="18" spans="1:26" s="29" customFormat="1" ht="16.5" customHeight="1" thickBot="1" x14ac:dyDescent="0.3">
      <c r="A18" s="22"/>
      <c r="B18" s="64">
        <v>14</v>
      </c>
      <c r="C18" s="71"/>
      <c r="D18" s="66" t="s">
        <v>22</v>
      </c>
      <c r="E18" s="67"/>
      <c r="F18" s="67"/>
      <c r="G18" s="67"/>
      <c r="H18" s="68" t="str">
        <f>IFERROR(VLOOKUP(G18,'FÓRMULAS (no tocar) '!$K$5:$O$478,5,FALSE),"")</f>
        <v/>
      </c>
      <c r="I18" s="66"/>
      <c r="J18" s="69" t="str">
        <f>IFERROR(VLOOKUP(I18,'FÓRMULAS (no tocar) '!$K$4:$O$477,5,FALSE),"")</f>
        <v/>
      </c>
      <c r="K18" s="70"/>
      <c r="L18" s="67"/>
      <c r="M18" s="112"/>
      <c r="N18" s="66"/>
      <c r="O18" s="112"/>
      <c r="P18" s="70"/>
      <c r="Q18" s="72"/>
      <c r="R18" s="61"/>
      <c r="S18" s="73">
        <f t="shared" si="0"/>
        <v>14</v>
      </c>
      <c r="T18" s="63" t="str">
        <f>IFERROR(CONCATENATE(O2," ",C18," ",D18," ",E18,"  ",F18," ",(CONCATENATE(," ",H18," ",IF(I18="","",CONCATENATE(J18," "))))," ",K18," ",L18," ",M18," ",N18," ",O18," "),"")</f>
        <v xml:space="preserve">SKBG  ARS            </v>
      </c>
      <c r="U18" s="22"/>
      <c r="V18" s="22"/>
      <c r="W18" s="22"/>
      <c r="X18" s="22"/>
      <c r="Y18" s="22"/>
      <c r="Z18" s="22"/>
    </row>
    <row r="19" spans="1:26" s="29" customFormat="1" ht="16.5" customHeight="1" thickBot="1" x14ac:dyDescent="0.3">
      <c r="A19" s="22"/>
      <c r="B19" s="64">
        <v>15</v>
      </c>
      <c r="C19" s="71"/>
      <c r="D19" s="66" t="s">
        <v>22</v>
      </c>
      <c r="E19" s="67"/>
      <c r="F19" s="67"/>
      <c r="G19" s="67"/>
      <c r="H19" s="68" t="str">
        <f>IFERROR(VLOOKUP(G19,'FÓRMULAS (no tocar) '!$K$5:$O$478,5,FALSE),"")</f>
        <v/>
      </c>
      <c r="I19" s="66"/>
      <c r="J19" s="69" t="str">
        <f>IFERROR(VLOOKUP(I19,'FÓRMULAS (no tocar) '!$K$4:$O$477,5,FALSE),"")</f>
        <v/>
      </c>
      <c r="K19" s="70"/>
      <c r="L19" s="67"/>
      <c r="M19" s="112"/>
      <c r="N19" s="66"/>
      <c r="O19" s="112"/>
      <c r="P19" s="70"/>
      <c r="Q19" s="72"/>
      <c r="R19" s="61"/>
      <c r="S19" s="73">
        <f t="shared" si="0"/>
        <v>15</v>
      </c>
      <c r="T19" s="63" t="str">
        <f>IFERROR(CONCATENATE(O2," ",C19," ",D19," ",E19,"  ",F19," ",(CONCATENATE(," ",H19," ",IF(I19="","",CONCATENATE(J19," "))))," ",K19," ",L19," ",M19," ",N19," ",O19," "),"")</f>
        <v xml:space="preserve">SKBG  ARS            </v>
      </c>
      <c r="U19" s="22"/>
      <c r="V19" s="22"/>
      <c r="W19" s="22"/>
      <c r="X19" s="22"/>
      <c r="Y19" s="22"/>
      <c r="Z19" s="22"/>
    </row>
    <row r="20" spans="1:26" s="29" customFormat="1" ht="16.5" customHeight="1" thickBot="1" x14ac:dyDescent="0.3">
      <c r="A20" s="22"/>
      <c r="B20" s="78">
        <v>16</v>
      </c>
      <c r="C20" s="79"/>
      <c r="D20" s="67" t="s">
        <v>22</v>
      </c>
      <c r="E20" s="67"/>
      <c r="F20" s="67"/>
      <c r="G20" s="67"/>
      <c r="H20" s="68" t="str">
        <f>IFERROR(VLOOKUP(G20,'FÓRMULAS (no tocar) '!$K$5:$O$478,5,FALSE),"")</f>
        <v/>
      </c>
      <c r="I20" s="66"/>
      <c r="J20" s="69" t="str">
        <f>IFERROR(VLOOKUP(I20,'FÓRMULAS (no tocar) '!$K$4:$O$477,5,FALSE),"")</f>
        <v/>
      </c>
      <c r="K20" s="70"/>
      <c r="L20" s="67"/>
      <c r="M20" s="112"/>
      <c r="N20" s="66"/>
      <c r="O20" s="112"/>
      <c r="P20" s="70"/>
      <c r="Q20" s="72"/>
      <c r="R20" s="61"/>
      <c r="S20" s="73">
        <f t="shared" si="0"/>
        <v>16</v>
      </c>
      <c r="T20" s="63" t="str">
        <f>IFERROR(CONCATENATE(O2," ",C20," ",D20," ",E20,"  ",F20," ",(CONCATENATE(," ",H20," ",IF(I20="","",CONCATENATE(J20," "))))," ",K20," ",L20," ",M20," ",N20," ",O20," "),"")</f>
        <v xml:space="preserve">SKBG  ARS            </v>
      </c>
      <c r="U20" s="22"/>
      <c r="V20" s="22"/>
      <c r="W20" s="22"/>
      <c r="X20" s="22"/>
      <c r="Y20" s="22"/>
      <c r="Z20" s="22"/>
    </row>
    <row r="21" spans="1:26" s="29" customFormat="1" ht="16.5" customHeight="1" thickBot="1" x14ac:dyDescent="0.3">
      <c r="A21" s="22"/>
      <c r="B21" s="78">
        <v>17</v>
      </c>
      <c r="C21" s="71"/>
      <c r="D21" s="67" t="s">
        <v>22</v>
      </c>
      <c r="E21" s="67"/>
      <c r="F21" s="67"/>
      <c r="G21" s="67"/>
      <c r="H21" s="68" t="str">
        <f>IFERROR(VLOOKUP(G21,'FÓRMULAS (no tocar) '!$K$5:$O$478,5,FALSE),"")</f>
        <v/>
      </c>
      <c r="I21" s="66"/>
      <c r="J21" s="69" t="str">
        <f>IFERROR(VLOOKUP(I21,'FÓRMULAS (no tocar) '!$K$4:$O$477,5,FALSE),"")</f>
        <v/>
      </c>
      <c r="K21" s="70"/>
      <c r="L21" s="67"/>
      <c r="M21" s="112"/>
      <c r="N21" s="66"/>
      <c r="O21" s="112"/>
      <c r="P21" s="70"/>
      <c r="Q21" s="72"/>
      <c r="R21" s="61"/>
      <c r="S21" s="73">
        <f t="shared" si="0"/>
        <v>17</v>
      </c>
      <c r="T21" s="63" t="str">
        <f>IFERROR(CONCATENATE(O2," ",C21," ",D21," ",E21,"  ",F21," ",(CONCATENATE(," ",H21," ",IF(I21="","",CONCATENATE(J21," "))))," ",K21," ",L21," ",M21," ",N21," ",O21," "),"")</f>
        <v xml:space="preserve">SKBG  ARS            </v>
      </c>
      <c r="U21" s="22"/>
      <c r="V21" s="22"/>
      <c r="W21" s="22"/>
      <c r="X21" s="22"/>
      <c r="Y21" s="22"/>
      <c r="Z21" s="22"/>
    </row>
    <row r="22" spans="1:26" s="29" customFormat="1" ht="16.5" customHeight="1" thickBot="1" x14ac:dyDescent="0.3">
      <c r="A22" s="22"/>
      <c r="B22" s="78">
        <v>18</v>
      </c>
      <c r="C22" s="71"/>
      <c r="D22" s="67" t="s">
        <v>22</v>
      </c>
      <c r="E22" s="67"/>
      <c r="F22" s="67"/>
      <c r="G22" s="67"/>
      <c r="H22" s="68" t="str">
        <f>IFERROR(VLOOKUP(G22,'FÓRMULAS (no tocar) '!$K$5:$O$478,5,FALSE),"")</f>
        <v/>
      </c>
      <c r="I22" s="66"/>
      <c r="J22" s="69" t="str">
        <f>IFERROR(VLOOKUP(I22,'FÓRMULAS (no tocar) '!$K$4:$O$477,5,FALSE),"")</f>
        <v/>
      </c>
      <c r="K22" s="70"/>
      <c r="L22" s="67"/>
      <c r="M22" s="112"/>
      <c r="N22" s="66"/>
      <c r="O22" s="112"/>
      <c r="P22" s="70"/>
      <c r="Q22" s="72"/>
      <c r="R22" s="61"/>
      <c r="S22" s="73">
        <f t="shared" si="0"/>
        <v>18</v>
      </c>
      <c r="T22" s="63" t="str">
        <f>IFERROR(CONCATENATE(O2," ",C22," ",D22," ",E22,"  ",F22," ",(CONCATENATE(," ",H22," ",IF(I22="","",CONCATENATE(J22," "))))," ",K22," ",L22," ",M22," ",N22," ",O22," "),"")</f>
        <v xml:space="preserve">SKBG  ARS            </v>
      </c>
      <c r="U22" s="22"/>
      <c r="V22" s="22"/>
      <c r="W22" s="22"/>
      <c r="X22" s="22"/>
      <c r="Y22" s="22"/>
      <c r="Z22" s="22"/>
    </row>
    <row r="23" spans="1:26" s="29" customFormat="1" ht="16.5" customHeight="1" thickBot="1" x14ac:dyDescent="0.3">
      <c r="A23" s="22"/>
      <c r="B23" s="78">
        <v>19</v>
      </c>
      <c r="C23" s="71"/>
      <c r="D23" s="71" t="s">
        <v>22</v>
      </c>
      <c r="E23" s="80"/>
      <c r="F23" s="80"/>
      <c r="G23" s="67"/>
      <c r="H23" s="68" t="str">
        <f>IFERROR(VLOOKUP(G23,'FÓRMULAS (no tocar) '!$K$5:$O$478,5,FALSE),"")</f>
        <v/>
      </c>
      <c r="I23" s="66"/>
      <c r="J23" s="69" t="str">
        <f>IFERROR(VLOOKUP(I23,'FÓRMULAS (no tocar) '!$K$4:$O$477,5,FALSE),"")</f>
        <v/>
      </c>
      <c r="K23" s="81"/>
      <c r="L23" s="80"/>
      <c r="M23" s="112"/>
      <c r="N23" s="113"/>
      <c r="O23" s="112"/>
      <c r="P23" s="81"/>
      <c r="Q23" s="82"/>
      <c r="R23" s="61"/>
      <c r="S23" s="73">
        <f t="shared" si="0"/>
        <v>19</v>
      </c>
      <c r="T23" s="63" t="str">
        <f>IFERROR(CONCATENATE(O2," ",C23," ",D23," ",E23,"  ",F23," ",(CONCATENATE(," ",H23," ",IF(I23="","",CONCATENATE(J23," "))))," ",K23," ",L23," ",M23," ",N23," ",O23," "),"")</f>
        <v xml:space="preserve">SKBG  ARS            </v>
      </c>
      <c r="U23" s="22"/>
      <c r="V23" s="22"/>
      <c r="W23" s="22"/>
      <c r="X23" s="22"/>
      <c r="Y23" s="22"/>
      <c r="Z23" s="22"/>
    </row>
    <row r="24" spans="1:26" s="29" customFormat="1" ht="16.5" customHeight="1" thickBot="1" x14ac:dyDescent="0.3">
      <c r="A24" s="22"/>
      <c r="B24" s="78">
        <v>20</v>
      </c>
      <c r="C24" s="71"/>
      <c r="D24" s="71" t="s">
        <v>22</v>
      </c>
      <c r="E24" s="67"/>
      <c r="F24" s="67"/>
      <c r="G24" s="67"/>
      <c r="H24" s="68" t="str">
        <f>IFERROR(VLOOKUP(G24,'FÓRMULAS (no tocar) '!$K$5:$O$478,5,FALSE),"")</f>
        <v/>
      </c>
      <c r="I24" s="66"/>
      <c r="J24" s="69" t="str">
        <f>IFERROR(VLOOKUP(I24,'FÓRMULAS (no tocar) '!$K$4:$O$477,5,FALSE),"")</f>
        <v/>
      </c>
      <c r="K24" s="70"/>
      <c r="L24" s="67"/>
      <c r="M24" s="112"/>
      <c r="N24" s="66"/>
      <c r="O24" s="112"/>
      <c r="P24" s="70"/>
      <c r="Q24" s="82"/>
      <c r="R24" s="61"/>
      <c r="S24" s="73">
        <f t="shared" si="0"/>
        <v>20</v>
      </c>
      <c r="T24" s="63" t="str">
        <f>IFERROR(CONCATENATE(O2," ",C24," ",D24," ",E24,"  ",F24," ",(CONCATENATE(," ",H24," ",IF(I24="","",CONCATENATE(J24," "))))," ",K24," ",L24," ",M24," ",N24," ",O24," "),"")</f>
        <v xml:space="preserve">SKBG  ARS            </v>
      </c>
      <c r="U24" s="22"/>
      <c r="V24" s="22"/>
      <c r="W24" s="22"/>
      <c r="X24" s="22"/>
      <c r="Y24" s="22"/>
      <c r="Z24" s="22"/>
    </row>
    <row r="25" spans="1:26" s="29" customFormat="1" ht="16.5" customHeight="1" thickBot="1" x14ac:dyDescent="0.3">
      <c r="A25" s="22"/>
      <c r="B25" s="78">
        <v>21</v>
      </c>
      <c r="C25" s="71"/>
      <c r="D25" s="71" t="s">
        <v>22</v>
      </c>
      <c r="E25" s="67"/>
      <c r="F25" s="67"/>
      <c r="G25" s="67"/>
      <c r="H25" s="68" t="str">
        <f>IFERROR(VLOOKUP(G25,'FÓRMULAS (no tocar) '!$K$5:$O$478,5,FALSE),"")</f>
        <v/>
      </c>
      <c r="I25" s="66"/>
      <c r="J25" s="69" t="str">
        <f>IFERROR(VLOOKUP(I25,'FÓRMULAS (no tocar) '!$K$4:$O$477,5,FALSE),"")</f>
        <v/>
      </c>
      <c r="K25" s="70"/>
      <c r="L25" s="67"/>
      <c r="M25" s="112"/>
      <c r="N25" s="66"/>
      <c r="O25" s="112"/>
      <c r="P25" s="70"/>
      <c r="Q25" s="82"/>
      <c r="R25" s="61"/>
      <c r="S25" s="73">
        <f t="shared" si="0"/>
        <v>21</v>
      </c>
      <c r="T25" s="63" t="str">
        <f>IFERROR(CONCATENATE(O2," ",C25," ",D25," ",E25,"  ",F25," ",(CONCATENATE(," ",H25," ",IF(I25="","",CONCATENATE(J25," "))))," ",K25," ",L25," ",M25," ",N25," ",O25," "),"")</f>
        <v xml:space="preserve">SKBG  ARS            </v>
      </c>
      <c r="U25" s="22"/>
      <c r="V25" s="22"/>
      <c r="W25" s="22"/>
      <c r="X25" s="22"/>
      <c r="Y25" s="22"/>
      <c r="Z25" s="22"/>
    </row>
    <row r="26" spans="1:26" s="29" customFormat="1" ht="16.5" customHeight="1" thickBot="1" x14ac:dyDescent="0.3">
      <c r="A26" s="22"/>
      <c r="B26" s="78">
        <v>22</v>
      </c>
      <c r="C26" s="71"/>
      <c r="D26" s="71" t="s">
        <v>22</v>
      </c>
      <c r="E26" s="67"/>
      <c r="F26" s="67"/>
      <c r="G26" s="67"/>
      <c r="H26" s="68" t="str">
        <f>IFERROR(VLOOKUP(G26,'FÓRMULAS (no tocar) '!$K$5:$O$478,5,FALSE),"")</f>
        <v/>
      </c>
      <c r="I26" s="66"/>
      <c r="J26" s="69" t="str">
        <f>IFERROR(VLOOKUP(I26,'FÓRMULAS (no tocar) '!$K$4:$O$477,5,FALSE),"")</f>
        <v/>
      </c>
      <c r="K26" s="70"/>
      <c r="L26" s="67"/>
      <c r="M26" s="112"/>
      <c r="N26" s="66"/>
      <c r="O26" s="112"/>
      <c r="P26" s="70"/>
      <c r="Q26" s="82"/>
      <c r="R26" s="61"/>
      <c r="S26" s="73">
        <f t="shared" si="0"/>
        <v>22</v>
      </c>
      <c r="T26" s="63" t="str">
        <f>IFERROR(CONCATENATE(O2," ",C26," ",D26," ",E26,"  ",F26," ",(CONCATENATE(," ",H26," ",IF(I26="","",CONCATENATE(J26," "))))," ",K26," ",L26," ",M26," ",N26," ",O26," "),"")</f>
        <v xml:space="preserve">SKBG  ARS            </v>
      </c>
      <c r="U26" s="22"/>
      <c r="V26" s="22"/>
      <c r="W26" s="22"/>
      <c r="X26" s="22"/>
      <c r="Y26" s="22"/>
      <c r="Z26" s="22"/>
    </row>
    <row r="27" spans="1:26" s="29" customFormat="1" ht="16.5" customHeight="1" thickBot="1" x14ac:dyDescent="0.3">
      <c r="A27" s="22"/>
      <c r="B27" s="78">
        <v>23</v>
      </c>
      <c r="C27" s="71"/>
      <c r="D27" s="71" t="s">
        <v>22</v>
      </c>
      <c r="E27" s="67"/>
      <c r="F27" s="67"/>
      <c r="G27" s="67"/>
      <c r="H27" s="68" t="str">
        <f>IFERROR(VLOOKUP(G27,'FÓRMULAS (no tocar) '!$K$5:$O$478,5,FALSE),"")</f>
        <v/>
      </c>
      <c r="I27" s="66"/>
      <c r="J27" s="69" t="str">
        <f>IFERROR(VLOOKUP(I27,'FÓRMULAS (no tocar) '!$K$4:$O$477,5,FALSE),"")</f>
        <v/>
      </c>
      <c r="K27" s="70"/>
      <c r="L27" s="67"/>
      <c r="M27" s="112"/>
      <c r="N27" s="66"/>
      <c r="O27" s="112"/>
      <c r="P27" s="70"/>
      <c r="Q27" s="82"/>
      <c r="R27" s="61"/>
      <c r="S27" s="73">
        <f t="shared" si="0"/>
        <v>23</v>
      </c>
      <c r="T27" s="63" t="str">
        <f>IFERROR(CONCATENATE(O2," ",C27," ",D27," ",E27,"  ",F27," ",(CONCATENATE(," ",H27," ",IF(I27="","",CONCATENATE(J27," "))))," ",K27," ",L27," ",M27," ",N27," ",O27," "),"")</f>
        <v xml:space="preserve">SKBG  ARS            </v>
      </c>
      <c r="U27" s="22"/>
      <c r="V27" s="22"/>
      <c r="W27" s="22"/>
      <c r="X27" s="22"/>
      <c r="Y27" s="22"/>
      <c r="Z27" s="22"/>
    </row>
    <row r="28" spans="1:26" s="29" customFormat="1" ht="16.5" customHeight="1" x14ac:dyDescent="0.25">
      <c r="A28" s="22"/>
      <c r="B28" s="83">
        <v>24</v>
      </c>
      <c r="C28" s="84"/>
      <c r="D28" s="84" t="s">
        <v>22</v>
      </c>
      <c r="E28" s="85"/>
      <c r="F28" s="85"/>
      <c r="G28" s="67"/>
      <c r="H28" s="86" t="str">
        <f>IFERROR(VLOOKUP(G28,'FÓRMULAS (no tocar) '!$K$5:$O$478,5,FALSE),"")</f>
        <v/>
      </c>
      <c r="I28" s="87"/>
      <c r="J28" s="88" t="str">
        <f>IFERROR(VLOOKUP(I28,'FÓRMULAS (no tocar) '!$K$4:$O$477,5,FALSE),"")</f>
        <v/>
      </c>
      <c r="K28" s="89"/>
      <c r="L28" s="85"/>
      <c r="M28" s="112"/>
      <c r="N28" s="87"/>
      <c r="O28" s="112"/>
      <c r="P28" s="89"/>
      <c r="Q28" s="90"/>
      <c r="R28" s="61"/>
      <c r="S28" s="73">
        <f t="shared" si="0"/>
        <v>24</v>
      </c>
      <c r="T28" s="91" t="str">
        <f>IFERROR(CONCATENATE(O2," ",C28," ",D28," ",E28,"  ",F28," ",(CONCATENATE(," ",H28," ",IF(I28="","",CONCATENATE(J28," "))))," ",K28," ",L28," ",M28," ",N28," ",O28," "),"")</f>
        <v xml:space="preserve">SKBG  ARS            </v>
      </c>
      <c r="U28" s="22"/>
      <c r="V28" s="22"/>
      <c r="W28" s="22"/>
      <c r="X28" s="22"/>
      <c r="Y28" s="22"/>
      <c r="Z28" s="22"/>
    </row>
    <row r="29" spans="1:26" s="29" customFormat="1" ht="16.5" customHeight="1" thickBot="1" x14ac:dyDescent="0.3">
      <c r="A29" s="92"/>
      <c r="B29" s="93">
        <v>25</v>
      </c>
      <c r="C29" s="94"/>
      <c r="D29" s="94" t="s">
        <v>22</v>
      </c>
      <c r="E29" s="94"/>
      <c r="F29" s="94"/>
      <c r="G29" s="94"/>
      <c r="H29" s="95" t="str">
        <f>IFERROR(VLOOKUP(G29,'FÓRMULAS (no tocar) '!$K$5:$O$478,5,FALSE),"")</f>
        <v/>
      </c>
      <c r="I29" s="94"/>
      <c r="J29" s="94" t="str">
        <f>IFERROR(VLOOKUP(I29,'FÓRMULAS (no tocar) '!$K$4:$O$477,5,FALSE),"")</f>
        <v/>
      </c>
      <c r="K29" s="94"/>
      <c r="L29" s="109"/>
      <c r="M29" s="94"/>
      <c r="N29" s="115"/>
      <c r="O29" s="94"/>
      <c r="P29" s="111"/>
      <c r="Q29" s="96"/>
      <c r="R29" s="61"/>
      <c r="S29" s="97">
        <f t="shared" si="0"/>
        <v>25</v>
      </c>
      <c r="T29" s="98" t="str">
        <f>IFERROR(CONCATENATE(O2," ",C29," ",D29," ",E29,"  ",F29," ",(CONCATENATE(," ",H29," ",IF(I29="","",CONCATENATE(J29," "))))," ",K29," ",L29," ",M29," ",N29," ",O29," "),"")</f>
        <v xml:space="preserve">SKBG  ARS            </v>
      </c>
      <c r="U29" s="22"/>
      <c r="V29" s="22"/>
      <c r="W29" s="22"/>
      <c r="X29" s="22"/>
      <c r="Y29" s="22"/>
      <c r="Z29" s="22"/>
    </row>
    <row r="30" spans="1:26" s="29" customFormat="1" ht="16.5" customHeight="1" x14ac:dyDescent="0.25">
      <c r="A30" s="92"/>
      <c r="B30" s="99"/>
      <c r="C30" s="99"/>
      <c r="D30" s="99"/>
      <c r="E30" s="99"/>
      <c r="F30" s="99"/>
      <c r="G30" s="99"/>
      <c r="H30" s="100"/>
      <c r="I30" s="99"/>
      <c r="J30" s="99"/>
      <c r="K30" s="99"/>
      <c r="L30" s="99"/>
      <c r="M30" s="99"/>
      <c r="N30" s="99"/>
      <c r="O30" s="99"/>
      <c r="P30" s="99"/>
      <c r="Q30" s="99"/>
      <c r="R30" s="61"/>
      <c r="S30" s="101"/>
      <c r="T30" s="102"/>
      <c r="U30" s="22"/>
      <c r="V30" s="22"/>
      <c r="W30" s="22"/>
      <c r="X30" s="22"/>
      <c r="Y30" s="22"/>
      <c r="Z30" s="22"/>
    </row>
    <row r="31" spans="1:26" s="29" customFormat="1" ht="16.5" customHeight="1" x14ac:dyDescent="0.25">
      <c r="A31" s="92"/>
      <c r="B31" s="99"/>
      <c r="C31" s="99"/>
      <c r="D31" s="99"/>
      <c r="E31" s="99"/>
      <c r="F31" s="99"/>
      <c r="G31" s="99"/>
      <c r="H31" s="100"/>
      <c r="I31" s="99"/>
      <c r="J31" s="99"/>
      <c r="K31" s="99"/>
      <c r="L31" s="99"/>
      <c r="M31" s="99"/>
      <c r="N31" s="99"/>
      <c r="O31" s="99"/>
      <c r="P31" s="99"/>
      <c r="Q31" s="99"/>
      <c r="R31" s="61"/>
      <c r="S31" s="101"/>
      <c r="T31" s="102"/>
      <c r="U31" s="22"/>
      <c r="V31" s="22"/>
      <c r="W31" s="22"/>
      <c r="X31" s="22"/>
      <c r="Y31" s="22"/>
      <c r="Z31" s="22"/>
    </row>
    <row r="32" spans="1:26" s="29" customFormat="1" ht="16.5" customHeight="1" thickBot="1" x14ac:dyDescent="0.3">
      <c r="A32" s="92"/>
      <c r="B32" s="99"/>
      <c r="C32" s="99"/>
      <c r="D32" s="99"/>
      <c r="E32" s="99"/>
      <c r="F32" s="99"/>
      <c r="G32" s="99"/>
      <c r="H32" s="100"/>
      <c r="I32" s="99"/>
      <c r="J32" s="99"/>
      <c r="K32" s="99"/>
      <c r="L32" s="99"/>
      <c r="M32" s="99"/>
      <c r="N32" s="99"/>
      <c r="O32" s="99"/>
      <c r="P32" s="99"/>
      <c r="Q32" s="99"/>
      <c r="R32" s="61"/>
      <c r="S32" s="101"/>
      <c r="T32" s="102"/>
      <c r="U32" s="22"/>
      <c r="V32" s="22"/>
      <c r="W32" s="22"/>
      <c r="X32" s="22"/>
      <c r="Y32" s="22"/>
      <c r="Z32" s="22"/>
    </row>
    <row r="33" spans="1:26" s="29" customFormat="1" ht="16.5" hidden="1" customHeight="1" thickBot="1" x14ac:dyDescent="0.3">
      <c r="A33" s="92"/>
      <c r="B33" s="99"/>
      <c r="C33" s="99"/>
      <c r="D33" s="99"/>
      <c r="E33" s="99"/>
      <c r="F33" s="99"/>
      <c r="G33" s="99"/>
      <c r="H33" s="100"/>
      <c r="I33" s="99"/>
      <c r="J33" s="99"/>
      <c r="K33" s="99"/>
      <c r="L33" s="99"/>
      <c r="M33" s="99"/>
      <c r="N33" s="99"/>
      <c r="O33" s="99"/>
      <c r="P33" s="99"/>
      <c r="Q33" s="99"/>
      <c r="R33" s="61"/>
      <c r="S33" s="101"/>
      <c r="T33" s="102"/>
      <c r="U33" s="22"/>
      <c r="V33" s="22"/>
      <c r="W33" s="22"/>
      <c r="X33" s="22"/>
      <c r="Y33" s="22"/>
      <c r="Z33" s="22"/>
    </row>
    <row r="34" spans="1:26" s="29" customFormat="1" ht="16.5" hidden="1" customHeight="1" thickBot="1" x14ac:dyDescent="0.3">
      <c r="A34" s="92"/>
      <c r="B34" s="99"/>
      <c r="C34" s="99"/>
      <c r="D34" s="99"/>
      <c r="E34" s="99"/>
      <c r="F34" s="99"/>
      <c r="G34" s="99"/>
      <c r="H34" s="100"/>
      <c r="I34" s="99"/>
      <c r="J34" s="99"/>
      <c r="K34" s="99"/>
      <c r="L34" s="99"/>
      <c r="M34" s="99"/>
      <c r="N34" s="99"/>
      <c r="O34" s="99"/>
      <c r="P34" s="99"/>
      <c r="Q34" s="99"/>
      <c r="R34" s="61"/>
      <c r="S34" s="101"/>
      <c r="T34" s="102"/>
      <c r="U34" s="22"/>
      <c r="V34" s="22"/>
      <c r="W34" s="22"/>
      <c r="X34" s="22"/>
      <c r="Y34" s="22"/>
      <c r="Z34" s="22"/>
    </row>
    <row r="35" spans="1:26" s="29" customFormat="1" ht="16.5" hidden="1" customHeight="1" thickBot="1" x14ac:dyDescent="0.3">
      <c r="A35" s="92"/>
      <c r="B35" s="99"/>
      <c r="C35" s="99"/>
      <c r="D35" s="99"/>
      <c r="E35" s="99"/>
      <c r="F35" s="99"/>
      <c r="G35" s="99"/>
      <c r="H35" s="100"/>
      <c r="I35" s="99"/>
      <c r="J35" s="99"/>
      <c r="K35" s="99"/>
      <c r="L35" s="99"/>
      <c r="M35" s="99"/>
      <c r="N35" s="99"/>
      <c r="O35" s="99"/>
      <c r="P35" s="99"/>
      <c r="Q35" s="99"/>
      <c r="R35" s="61"/>
      <c r="S35" s="101"/>
      <c r="T35" s="102"/>
      <c r="U35" s="22"/>
      <c r="V35" s="22"/>
      <c r="W35" s="22"/>
      <c r="X35" s="22"/>
      <c r="Y35" s="22"/>
      <c r="Z35" s="22"/>
    </row>
    <row r="36" spans="1:26" s="29" customFormat="1" ht="16.5" hidden="1" customHeight="1" thickBot="1" x14ac:dyDescent="0.3">
      <c r="A36" s="22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2"/>
      <c r="U36" s="22"/>
      <c r="V36" s="22"/>
      <c r="W36" s="22"/>
      <c r="X36" s="22"/>
      <c r="Y36" s="22"/>
      <c r="Z36" s="22"/>
    </row>
    <row r="37" spans="1:26" s="29" customFormat="1" ht="16.5" customHeight="1" thickBot="1" x14ac:dyDescent="0.3">
      <c r="A37" s="22"/>
      <c r="B37" s="137" t="s">
        <v>25</v>
      </c>
      <c r="C37" s="138"/>
      <c r="D37" s="138"/>
      <c r="E37" s="138"/>
      <c r="F37" s="138"/>
      <c r="G37" s="138"/>
      <c r="H37" s="139"/>
      <c r="I37" s="27"/>
      <c r="J37" s="126" t="s">
        <v>26</v>
      </c>
      <c r="K37" s="127"/>
      <c r="L37" s="127"/>
      <c r="M37" s="127"/>
      <c r="N37" s="127"/>
      <c r="O37" s="127"/>
      <c r="P37" s="127"/>
      <c r="Q37" s="128"/>
      <c r="R37" s="39"/>
      <c r="S37" s="39"/>
      <c r="T37" s="22"/>
      <c r="U37" s="22"/>
      <c r="V37" s="22"/>
      <c r="W37" s="22"/>
      <c r="X37" s="22"/>
      <c r="Y37" s="22"/>
      <c r="Z37" s="22"/>
    </row>
    <row r="38" spans="1:26" s="29" customFormat="1" ht="16.5" customHeight="1" x14ac:dyDescent="0.25">
      <c r="A38" s="22"/>
      <c r="B38" s="130" t="s">
        <v>22</v>
      </c>
      <c r="C38" s="131"/>
      <c r="D38" s="132" t="s">
        <v>27</v>
      </c>
      <c r="E38" s="133"/>
      <c r="F38" s="133"/>
      <c r="G38" s="133"/>
      <c r="H38" s="134"/>
      <c r="I38" s="27"/>
      <c r="J38" s="129" t="s">
        <v>28</v>
      </c>
      <c r="K38" s="120"/>
      <c r="L38" s="120"/>
      <c r="M38" s="121"/>
      <c r="N38" s="121"/>
      <c r="O38" s="120"/>
      <c r="P38" s="120"/>
      <c r="Q38" s="122"/>
      <c r="R38" s="39"/>
      <c r="S38" s="39"/>
      <c r="T38" s="22"/>
      <c r="U38" s="22"/>
      <c r="V38" s="22"/>
      <c r="W38" s="22"/>
      <c r="X38" s="22"/>
      <c r="Y38" s="22"/>
      <c r="Z38" s="22"/>
    </row>
    <row r="39" spans="1:26" s="29" customFormat="1" ht="16.5" customHeight="1" x14ac:dyDescent="0.25">
      <c r="A39" s="22"/>
      <c r="B39" s="135" t="s">
        <v>29</v>
      </c>
      <c r="C39" s="136"/>
      <c r="D39" s="140" t="s">
        <v>30</v>
      </c>
      <c r="E39" s="141"/>
      <c r="F39" s="141"/>
      <c r="G39" s="141"/>
      <c r="H39" s="142"/>
      <c r="I39" s="27"/>
      <c r="J39" s="119"/>
      <c r="K39" s="120"/>
      <c r="L39" s="120"/>
      <c r="M39" s="121"/>
      <c r="N39" s="121"/>
      <c r="O39" s="120"/>
      <c r="P39" s="120"/>
      <c r="Q39" s="122"/>
      <c r="R39" s="27"/>
      <c r="S39" s="27"/>
      <c r="T39" s="22"/>
      <c r="U39" s="22"/>
      <c r="V39" s="22"/>
      <c r="W39" s="22"/>
      <c r="X39" s="22"/>
      <c r="Y39" s="22"/>
      <c r="Z39" s="22"/>
    </row>
    <row r="40" spans="1:26" s="29" customFormat="1" ht="16.5" customHeight="1" x14ac:dyDescent="0.25">
      <c r="A40" s="22"/>
      <c r="B40" s="135" t="s">
        <v>31</v>
      </c>
      <c r="C40" s="136"/>
      <c r="D40" s="140" t="s">
        <v>32</v>
      </c>
      <c r="E40" s="141"/>
      <c r="F40" s="141"/>
      <c r="G40" s="141"/>
      <c r="H40" s="142"/>
      <c r="I40" s="27"/>
      <c r="J40" s="119" t="s">
        <v>33</v>
      </c>
      <c r="K40" s="120"/>
      <c r="L40" s="120"/>
      <c r="M40" s="121"/>
      <c r="N40" s="121"/>
      <c r="O40" s="120"/>
      <c r="P40" s="120"/>
      <c r="Q40" s="122"/>
      <c r="R40" s="27"/>
      <c r="S40" s="27"/>
      <c r="T40" s="22"/>
      <c r="U40" s="22"/>
      <c r="V40" s="22"/>
      <c r="W40" s="22"/>
      <c r="X40" s="22"/>
      <c r="Y40" s="22"/>
      <c r="Z40" s="22"/>
    </row>
    <row r="41" spans="1:26" s="29" customFormat="1" ht="16.5" customHeight="1" x14ac:dyDescent="0.25">
      <c r="A41" s="22"/>
      <c r="B41" s="135" t="s">
        <v>34</v>
      </c>
      <c r="C41" s="136"/>
      <c r="D41" s="140" t="s">
        <v>35</v>
      </c>
      <c r="E41" s="141"/>
      <c r="F41" s="141"/>
      <c r="G41" s="141"/>
      <c r="H41" s="142"/>
      <c r="I41" s="27"/>
      <c r="J41" s="119" t="s">
        <v>93</v>
      </c>
      <c r="K41" s="120"/>
      <c r="L41" s="120"/>
      <c r="M41" s="121"/>
      <c r="N41" s="121"/>
      <c r="O41" s="120"/>
      <c r="P41" s="120"/>
      <c r="Q41" s="122"/>
      <c r="R41" s="27"/>
      <c r="S41" s="27"/>
      <c r="T41" s="22"/>
      <c r="U41" s="22"/>
      <c r="V41" s="22"/>
      <c r="W41" s="22"/>
      <c r="X41" s="22"/>
      <c r="Y41" s="22"/>
      <c r="Z41" s="22"/>
    </row>
    <row r="42" spans="1:26" s="29" customFormat="1" ht="16.5" customHeight="1" x14ac:dyDescent="0.25">
      <c r="A42" s="22"/>
      <c r="B42" s="135" t="s">
        <v>36</v>
      </c>
      <c r="C42" s="136"/>
      <c r="D42" s="140" t="s">
        <v>37</v>
      </c>
      <c r="E42" s="141"/>
      <c r="F42" s="141"/>
      <c r="G42" s="141"/>
      <c r="H42" s="142"/>
      <c r="I42" s="27"/>
      <c r="J42" s="119"/>
      <c r="K42" s="120"/>
      <c r="L42" s="120"/>
      <c r="M42" s="121"/>
      <c r="N42" s="121"/>
      <c r="O42" s="120"/>
      <c r="P42" s="120"/>
      <c r="Q42" s="122"/>
      <c r="R42" s="27"/>
      <c r="S42" s="27"/>
      <c r="T42" s="22"/>
      <c r="U42" s="22"/>
      <c r="V42" s="22"/>
      <c r="W42" s="22"/>
      <c r="X42" s="22"/>
      <c r="Y42" s="22"/>
      <c r="Z42" s="22"/>
    </row>
    <row r="43" spans="1:26" s="29" customFormat="1" ht="16.5" customHeight="1" x14ac:dyDescent="0.25">
      <c r="A43" s="22"/>
      <c r="B43" s="135" t="s">
        <v>38</v>
      </c>
      <c r="C43" s="136"/>
      <c r="D43" s="140" t="s">
        <v>39</v>
      </c>
      <c r="E43" s="141"/>
      <c r="F43" s="141"/>
      <c r="G43" s="141"/>
      <c r="H43" s="142"/>
      <c r="I43" s="27"/>
      <c r="J43" s="119" t="s">
        <v>40</v>
      </c>
      <c r="K43" s="120"/>
      <c r="L43" s="120"/>
      <c r="M43" s="121"/>
      <c r="N43" s="121"/>
      <c r="O43" s="120"/>
      <c r="P43" s="120"/>
      <c r="Q43" s="122"/>
      <c r="R43" s="27"/>
      <c r="S43" s="27"/>
      <c r="T43" s="22"/>
      <c r="U43" s="22"/>
      <c r="V43" s="22"/>
      <c r="W43" s="22"/>
      <c r="X43" s="22"/>
      <c r="Y43" s="22"/>
      <c r="Z43" s="22"/>
    </row>
    <row r="44" spans="1:26" s="29" customFormat="1" ht="16.5" customHeight="1" x14ac:dyDescent="0.25">
      <c r="A44" s="22"/>
      <c r="B44" s="135" t="s">
        <v>41</v>
      </c>
      <c r="C44" s="136"/>
      <c r="D44" s="140" t="s">
        <v>42</v>
      </c>
      <c r="E44" s="141"/>
      <c r="F44" s="141"/>
      <c r="G44" s="141"/>
      <c r="H44" s="142"/>
      <c r="I44" s="27"/>
      <c r="J44" s="119" t="s">
        <v>43</v>
      </c>
      <c r="K44" s="120"/>
      <c r="L44" s="120"/>
      <c r="M44" s="121"/>
      <c r="N44" s="121"/>
      <c r="O44" s="120"/>
      <c r="P44" s="120"/>
      <c r="Q44" s="122"/>
      <c r="R44" s="27"/>
      <c r="S44" s="27"/>
      <c r="T44" s="22"/>
      <c r="U44" s="22"/>
      <c r="V44" s="22"/>
      <c r="W44" s="22"/>
      <c r="X44" s="22"/>
      <c r="Y44" s="22"/>
      <c r="Z44" s="22"/>
    </row>
    <row r="45" spans="1:26" s="29" customFormat="1" ht="16.5" customHeight="1" x14ac:dyDescent="0.25">
      <c r="A45" s="22"/>
      <c r="B45" s="135" t="s">
        <v>44</v>
      </c>
      <c r="C45" s="136"/>
      <c r="D45" s="140" t="s">
        <v>45</v>
      </c>
      <c r="E45" s="141"/>
      <c r="F45" s="141"/>
      <c r="G45" s="141"/>
      <c r="H45" s="142"/>
      <c r="I45" s="27"/>
      <c r="J45" s="119" t="s">
        <v>46</v>
      </c>
      <c r="K45" s="120"/>
      <c r="L45" s="120"/>
      <c r="M45" s="121"/>
      <c r="N45" s="121"/>
      <c r="O45" s="120"/>
      <c r="P45" s="120"/>
      <c r="Q45" s="122"/>
      <c r="R45" s="27"/>
      <c r="S45" s="27"/>
      <c r="T45" s="22"/>
      <c r="U45" s="22"/>
      <c r="V45" s="22"/>
      <c r="W45" s="22"/>
      <c r="X45" s="22"/>
      <c r="Y45" s="22"/>
      <c r="Z45" s="22"/>
    </row>
    <row r="46" spans="1:26" s="29" customFormat="1" ht="16.5" customHeight="1" x14ac:dyDescent="0.25">
      <c r="A46" s="22"/>
      <c r="B46" s="135" t="s">
        <v>47</v>
      </c>
      <c r="C46" s="136"/>
      <c r="D46" s="140" t="s">
        <v>48</v>
      </c>
      <c r="E46" s="141"/>
      <c r="F46" s="141"/>
      <c r="G46" s="141"/>
      <c r="H46" s="142"/>
      <c r="I46" s="27"/>
      <c r="J46" s="119" t="s">
        <v>49</v>
      </c>
      <c r="K46" s="120"/>
      <c r="L46" s="120"/>
      <c r="M46" s="121"/>
      <c r="N46" s="121"/>
      <c r="O46" s="120"/>
      <c r="P46" s="120"/>
      <c r="Q46" s="122"/>
      <c r="R46" s="27"/>
      <c r="S46" s="27"/>
      <c r="T46" s="22"/>
      <c r="U46" s="22"/>
      <c r="V46" s="22"/>
      <c r="W46" s="22"/>
      <c r="X46" s="22"/>
      <c r="Y46" s="22"/>
      <c r="Z46" s="22"/>
    </row>
    <row r="47" spans="1:26" s="29" customFormat="1" ht="16.5" customHeight="1" x14ac:dyDescent="0.25">
      <c r="A47" s="22"/>
      <c r="B47" s="135" t="s">
        <v>50</v>
      </c>
      <c r="C47" s="136"/>
      <c r="D47" s="140" t="s">
        <v>51</v>
      </c>
      <c r="E47" s="141"/>
      <c r="F47" s="141"/>
      <c r="G47" s="141"/>
      <c r="H47" s="142"/>
      <c r="I47" s="27"/>
      <c r="J47" s="119" t="s">
        <v>52</v>
      </c>
      <c r="K47" s="120"/>
      <c r="L47" s="120"/>
      <c r="M47" s="121"/>
      <c r="N47" s="121"/>
      <c r="O47" s="120"/>
      <c r="P47" s="120"/>
      <c r="Q47" s="122"/>
      <c r="R47" s="27"/>
      <c r="S47" s="27"/>
      <c r="T47" s="22"/>
      <c r="U47" s="22"/>
      <c r="V47" s="22"/>
      <c r="W47" s="22"/>
      <c r="X47" s="22"/>
      <c r="Y47" s="22"/>
      <c r="Z47" s="22"/>
    </row>
    <row r="48" spans="1:26" s="29" customFormat="1" ht="16.5" customHeight="1" x14ac:dyDescent="0.25">
      <c r="A48" s="22"/>
      <c r="B48" s="135" t="s">
        <v>53</v>
      </c>
      <c r="C48" s="136"/>
      <c r="D48" s="140" t="s">
        <v>54</v>
      </c>
      <c r="E48" s="141"/>
      <c r="F48" s="141"/>
      <c r="G48" s="141"/>
      <c r="H48" s="142"/>
      <c r="I48" s="27"/>
      <c r="J48" s="103"/>
      <c r="K48" s="104"/>
      <c r="L48" s="104"/>
      <c r="M48" s="105"/>
      <c r="N48" s="105"/>
      <c r="O48" s="104"/>
      <c r="P48" s="104"/>
      <c r="Q48" s="106"/>
      <c r="R48" s="27"/>
      <c r="S48" s="27"/>
      <c r="T48" s="22"/>
      <c r="U48" s="22"/>
      <c r="V48" s="22"/>
      <c r="W48" s="22"/>
      <c r="X48" s="22"/>
      <c r="Y48" s="22"/>
      <c r="Z48" s="22"/>
    </row>
    <row r="49" spans="1:26" s="29" customFormat="1" ht="16.5" customHeight="1" thickBot="1" x14ac:dyDescent="0.3">
      <c r="A49" s="22"/>
      <c r="B49" s="135" t="s">
        <v>55</v>
      </c>
      <c r="C49" s="136"/>
      <c r="D49" s="140" t="s">
        <v>56</v>
      </c>
      <c r="E49" s="141"/>
      <c r="F49" s="141"/>
      <c r="G49" s="141"/>
      <c r="H49" s="142"/>
      <c r="I49" s="27"/>
      <c r="J49" s="123" t="s">
        <v>57</v>
      </c>
      <c r="K49" s="124"/>
      <c r="L49" s="124"/>
      <c r="M49" s="124"/>
      <c r="N49" s="124"/>
      <c r="O49" s="124"/>
      <c r="P49" s="124"/>
      <c r="Q49" s="125"/>
      <c r="R49" s="27"/>
      <c r="S49" s="27"/>
      <c r="T49" s="22"/>
      <c r="U49" s="22"/>
      <c r="V49" s="22"/>
      <c r="W49" s="22"/>
      <c r="X49" s="22"/>
      <c r="Y49" s="22"/>
      <c r="Z49" s="22"/>
    </row>
    <row r="50" spans="1:26" s="29" customFormat="1" ht="16.5" customHeight="1" x14ac:dyDescent="0.25">
      <c r="A50" s="22"/>
      <c r="B50" s="135" t="s">
        <v>58</v>
      </c>
      <c r="C50" s="136"/>
      <c r="D50" s="140" t="s">
        <v>59</v>
      </c>
      <c r="E50" s="141"/>
      <c r="F50" s="141"/>
      <c r="G50" s="141"/>
      <c r="H50" s="142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2"/>
      <c r="U50" s="22"/>
      <c r="V50" s="22"/>
      <c r="W50" s="22"/>
      <c r="X50" s="22"/>
      <c r="Y50" s="22"/>
      <c r="Z50" s="22"/>
    </row>
    <row r="51" spans="1:26" s="29" customFormat="1" ht="16.5" customHeight="1" x14ac:dyDescent="0.25">
      <c r="A51" s="22"/>
      <c r="B51" s="135" t="s">
        <v>60</v>
      </c>
      <c r="C51" s="136"/>
      <c r="D51" s="140" t="s">
        <v>61</v>
      </c>
      <c r="E51" s="141"/>
      <c r="F51" s="141"/>
      <c r="G51" s="141"/>
      <c r="H51" s="142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2"/>
      <c r="U51" s="22"/>
      <c r="V51" s="22"/>
      <c r="W51" s="22"/>
      <c r="X51" s="22"/>
      <c r="Y51" s="22"/>
      <c r="Z51" s="22"/>
    </row>
    <row r="52" spans="1:26" s="29" customFormat="1" ht="16.5" customHeight="1" x14ac:dyDescent="0.25">
      <c r="A52" s="22"/>
      <c r="B52" s="135" t="s">
        <v>62</v>
      </c>
      <c r="C52" s="136"/>
      <c r="D52" s="140" t="s">
        <v>63</v>
      </c>
      <c r="E52" s="141"/>
      <c r="F52" s="141"/>
      <c r="G52" s="141"/>
      <c r="H52" s="142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2"/>
      <c r="U52" s="22"/>
      <c r="V52" s="22"/>
      <c r="W52" s="22"/>
      <c r="X52" s="22"/>
      <c r="Y52" s="22"/>
      <c r="Z52" s="22"/>
    </row>
    <row r="53" spans="1:26" s="29" customFormat="1" ht="16.5" customHeight="1" x14ac:dyDescent="0.25">
      <c r="A53" s="22"/>
      <c r="B53" s="135" t="s">
        <v>64</v>
      </c>
      <c r="C53" s="136"/>
      <c r="D53" s="140" t="s">
        <v>65</v>
      </c>
      <c r="E53" s="141"/>
      <c r="F53" s="141"/>
      <c r="G53" s="141"/>
      <c r="H53" s="142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2"/>
      <c r="U53" s="22"/>
      <c r="V53" s="22"/>
      <c r="W53" s="22"/>
      <c r="X53" s="22"/>
      <c r="Y53" s="22"/>
      <c r="Z53" s="22"/>
    </row>
    <row r="54" spans="1:26" s="29" customFormat="1" ht="16.5" customHeight="1" x14ac:dyDescent="0.25">
      <c r="A54" s="22"/>
      <c r="B54" s="135" t="s">
        <v>66</v>
      </c>
      <c r="C54" s="136"/>
      <c r="D54" s="140" t="s">
        <v>67</v>
      </c>
      <c r="E54" s="141"/>
      <c r="F54" s="141"/>
      <c r="G54" s="141"/>
      <c r="H54" s="142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2"/>
      <c r="U54" s="22"/>
      <c r="V54" s="22"/>
      <c r="W54" s="22"/>
      <c r="X54" s="22"/>
      <c r="Y54" s="22"/>
      <c r="Z54" s="22"/>
    </row>
    <row r="55" spans="1:26" s="29" customFormat="1" ht="16.5" customHeight="1" x14ac:dyDescent="0.25">
      <c r="A55" s="22"/>
      <c r="B55" s="135" t="s">
        <v>68</v>
      </c>
      <c r="C55" s="136"/>
      <c r="D55" s="140" t="s">
        <v>69</v>
      </c>
      <c r="E55" s="141"/>
      <c r="F55" s="141"/>
      <c r="G55" s="141"/>
      <c r="H55" s="142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2"/>
      <c r="U55" s="22"/>
      <c r="V55" s="22"/>
      <c r="W55" s="22"/>
      <c r="X55" s="22"/>
      <c r="Y55" s="22"/>
      <c r="Z55" s="22"/>
    </row>
    <row r="56" spans="1:26" s="29" customFormat="1" ht="16.5" customHeight="1" x14ac:dyDescent="0.25">
      <c r="A56" s="22"/>
      <c r="B56" s="135" t="s">
        <v>70</v>
      </c>
      <c r="C56" s="136"/>
      <c r="D56" s="140" t="s">
        <v>71</v>
      </c>
      <c r="E56" s="141"/>
      <c r="F56" s="141"/>
      <c r="G56" s="141"/>
      <c r="H56" s="142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2"/>
      <c r="U56" s="22"/>
      <c r="V56" s="22"/>
      <c r="W56" s="22"/>
      <c r="X56" s="22"/>
      <c r="Y56" s="22"/>
      <c r="Z56" s="22"/>
    </row>
    <row r="57" spans="1:26" s="29" customFormat="1" ht="16.5" customHeight="1" thickBot="1" x14ac:dyDescent="0.3">
      <c r="A57" s="22"/>
      <c r="B57" s="162" t="s">
        <v>10</v>
      </c>
      <c r="C57" s="163"/>
      <c r="D57" s="166" t="s">
        <v>72</v>
      </c>
      <c r="E57" s="167"/>
      <c r="F57" s="167"/>
      <c r="G57" s="167"/>
      <c r="H57" s="168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2"/>
      <c r="U57" s="22"/>
      <c r="V57" s="22"/>
      <c r="W57" s="22"/>
      <c r="X57" s="22"/>
      <c r="Y57" s="22"/>
      <c r="Z57" s="22"/>
    </row>
    <row r="58" spans="1:26" s="29" customFormat="1" ht="16.5" customHeight="1" x14ac:dyDescent="0.25">
      <c r="A58" s="22"/>
      <c r="B58" s="164"/>
      <c r="C58" s="165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2"/>
      <c r="U58" s="22"/>
      <c r="V58" s="22"/>
      <c r="W58" s="22"/>
      <c r="X58" s="22"/>
      <c r="Y58" s="22"/>
      <c r="Z58" s="22"/>
    </row>
    <row r="59" spans="1:26" s="29" customFormat="1" ht="16.5" customHeight="1" x14ac:dyDescent="0.25">
      <c r="A59" s="22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2"/>
      <c r="U59" s="22"/>
      <c r="V59" s="22"/>
      <c r="W59" s="22"/>
      <c r="X59" s="22"/>
      <c r="Y59" s="22"/>
      <c r="Z59" s="22"/>
    </row>
    <row r="60" spans="1:26" s="29" customFormat="1" ht="16.5" customHeight="1" x14ac:dyDescent="0.25">
      <c r="A60" s="22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2"/>
      <c r="U60" s="22"/>
      <c r="V60" s="22"/>
      <c r="W60" s="22"/>
      <c r="X60" s="22"/>
      <c r="Y60" s="22"/>
      <c r="Z60" s="22"/>
    </row>
    <row r="61" spans="1:26" s="29" customFormat="1" ht="16.5" customHeight="1" x14ac:dyDescent="0.25">
      <c r="A61" s="22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2"/>
      <c r="U61" s="22"/>
      <c r="V61" s="22"/>
      <c r="W61" s="22"/>
      <c r="X61" s="22"/>
      <c r="Y61" s="22"/>
      <c r="Z61" s="22"/>
    </row>
    <row r="62" spans="1:26" s="29" customFormat="1" ht="16.5" customHeight="1" x14ac:dyDescent="0.25">
      <c r="A62" s="22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2"/>
      <c r="U62" s="22"/>
      <c r="V62" s="22"/>
      <c r="W62" s="22"/>
      <c r="X62" s="22"/>
      <c r="Y62" s="22"/>
      <c r="Z62" s="22"/>
    </row>
    <row r="63" spans="1:26" s="29" customFormat="1" ht="16.5" customHeight="1" x14ac:dyDescent="0.25">
      <c r="A63" s="22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2"/>
      <c r="U63" s="22"/>
      <c r="V63" s="22"/>
      <c r="W63" s="22"/>
      <c r="X63" s="22"/>
      <c r="Y63" s="22"/>
      <c r="Z63" s="22"/>
    </row>
    <row r="64" spans="1:26" s="29" customFormat="1" ht="16.5" customHeight="1" x14ac:dyDescent="0.25">
      <c r="A64" s="22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2"/>
      <c r="U64" s="22"/>
      <c r="V64" s="22"/>
      <c r="W64" s="22"/>
      <c r="X64" s="22"/>
      <c r="Y64" s="22"/>
      <c r="Z64" s="22"/>
    </row>
    <row r="65" spans="1:26" s="29" customFormat="1" ht="16.5" customHeight="1" x14ac:dyDescent="0.25">
      <c r="A65" s="22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2"/>
      <c r="U65" s="22"/>
      <c r="V65" s="22"/>
      <c r="W65" s="22"/>
      <c r="X65" s="22"/>
      <c r="Y65" s="22"/>
      <c r="Z65" s="22"/>
    </row>
    <row r="66" spans="1:26" s="29" customFormat="1" ht="16.5" customHeight="1" x14ac:dyDescent="0.25">
      <c r="A66" s="22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2"/>
      <c r="U66" s="22"/>
      <c r="V66" s="22"/>
      <c r="W66" s="22"/>
      <c r="X66" s="22"/>
      <c r="Y66" s="22"/>
      <c r="Z66" s="22"/>
    </row>
    <row r="67" spans="1:26" s="29" customFormat="1" ht="16.5" customHeight="1" x14ac:dyDescent="0.25">
      <c r="A67" s="22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2"/>
      <c r="U67" s="22"/>
      <c r="V67" s="22"/>
      <c r="W67" s="22"/>
      <c r="X67" s="22"/>
      <c r="Y67" s="22"/>
      <c r="Z67" s="22"/>
    </row>
    <row r="68" spans="1:26" s="29" customFormat="1" ht="16.5" customHeight="1" x14ac:dyDescent="0.25">
      <c r="A68" s="22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2"/>
      <c r="U68" s="22"/>
      <c r="V68" s="22"/>
      <c r="W68" s="22"/>
      <c r="X68" s="22"/>
      <c r="Y68" s="22"/>
      <c r="Z68" s="22"/>
    </row>
    <row r="69" spans="1:26" s="29" customFormat="1" ht="16.5" customHeight="1" x14ac:dyDescent="0.25">
      <c r="A69" s="22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2"/>
      <c r="U69" s="22"/>
      <c r="V69" s="22"/>
      <c r="W69" s="22"/>
      <c r="X69" s="22"/>
      <c r="Y69" s="22"/>
      <c r="Z69" s="22"/>
    </row>
    <row r="70" spans="1:26" s="29" customFormat="1" ht="16.5" customHeight="1" x14ac:dyDescent="0.25">
      <c r="A70" s="22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2"/>
      <c r="U70" s="22"/>
      <c r="V70" s="22"/>
      <c r="W70" s="22"/>
      <c r="X70" s="22"/>
      <c r="Y70" s="22"/>
      <c r="Z70" s="22"/>
    </row>
    <row r="71" spans="1:26" s="29" customFormat="1" ht="16.5" customHeight="1" x14ac:dyDescent="0.25">
      <c r="A71" s="22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2"/>
      <c r="U71" s="22"/>
      <c r="V71" s="22"/>
      <c r="W71" s="22"/>
      <c r="X71" s="22"/>
      <c r="Y71" s="22"/>
      <c r="Z71" s="22"/>
    </row>
    <row r="72" spans="1:26" s="29" customFormat="1" ht="16.5" customHeight="1" x14ac:dyDescent="0.25">
      <c r="A72" s="22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2"/>
      <c r="U72" s="22"/>
      <c r="V72" s="22"/>
      <c r="W72" s="22"/>
      <c r="X72" s="22"/>
      <c r="Y72" s="22"/>
      <c r="Z72" s="22"/>
    </row>
    <row r="73" spans="1:26" s="29" customFormat="1" ht="16.5" customHeight="1" x14ac:dyDescent="0.25">
      <c r="A73" s="22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2"/>
      <c r="U73" s="22"/>
      <c r="V73" s="22"/>
      <c r="W73" s="22"/>
      <c r="X73" s="22"/>
      <c r="Y73" s="22"/>
      <c r="Z73" s="22"/>
    </row>
    <row r="74" spans="1:26" s="29" customFormat="1" ht="16.5" customHeight="1" x14ac:dyDescent="0.25">
      <c r="A74" s="22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2"/>
      <c r="U74" s="22"/>
      <c r="V74" s="22"/>
      <c r="W74" s="22"/>
      <c r="X74" s="22"/>
      <c r="Y74" s="22"/>
      <c r="Z74" s="22"/>
    </row>
    <row r="75" spans="1:26" s="29" customFormat="1" ht="16.5" customHeight="1" x14ac:dyDescent="0.25">
      <c r="A75" s="22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2"/>
      <c r="U75" s="22"/>
      <c r="V75" s="22"/>
      <c r="W75" s="22"/>
      <c r="X75" s="22"/>
      <c r="Y75" s="22"/>
      <c r="Z75" s="22"/>
    </row>
    <row r="76" spans="1:26" s="29" customFormat="1" ht="16.5" customHeight="1" x14ac:dyDescent="0.25">
      <c r="A76" s="22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2"/>
      <c r="U76" s="22"/>
      <c r="V76" s="22"/>
      <c r="W76" s="22"/>
      <c r="X76" s="22"/>
      <c r="Y76" s="22"/>
      <c r="Z76" s="22"/>
    </row>
    <row r="77" spans="1:26" s="29" customFormat="1" ht="16.5" customHeight="1" x14ac:dyDescent="0.25">
      <c r="A77" s="22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2"/>
      <c r="U77" s="22"/>
      <c r="V77" s="22"/>
      <c r="W77" s="22"/>
      <c r="X77" s="22"/>
      <c r="Y77" s="22"/>
      <c r="Z77" s="22"/>
    </row>
    <row r="78" spans="1:26" s="29" customFormat="1" ht="16.5" customHeight="1" x14ac:dyDescent="0.25">
      <c r="A78" s="22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2"/>
      <c r="U78" s="22"/>
      <c r="V78" s="22"/>
      <c r="W78" s="22"/>
      <c r="X78" s="22"/>
      <c r="Y78" s="22"/>
      <c r="Z78" s="22"/>
    </row>
    <row r="79" spans="1:26" s="29" customFormat="1" ht="16.5" customHeight="1" x14ac:dyDescent="0.25">
      <c r="A79" s="22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2"/>
      <c r="U79" s="22"/>
      <c r="V79" s="22"/>
      <c r="W79" s="22"/>
      <c r="X79" s="22"/>
      <c r="Y79" s="22"/>
      <c r="Z79" s="22"/>
    </row>
    <row r="80" spans="1:26" s="29" customFormat="1" ht="16.5" customHeight="1" x14ac:dyDescent="0.25">
      <c r="A80" s="22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2"/>
      <c r="U80" s="22"/>
      <c r="V80" s="22"/>
      <c r="W80" s="22"/>
      <c r="X80" s="22"/>
      <c r="Y80" s="22"/>
      <c r="Z80" s="22"/>
    </row>
    <row r="81" spans="1:26" s="29" customFormat="1" ht="16.5" customHeight="1" x14ac:dyDescent="0.25">
      <c r="A81" s="22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2"/>
      <c r="U81" s="22"/>
      <c r="V81" s="22"/>
      <c r="W81" s="22"/>
      <c r="X81" s="22"/>
      <c r="Y81" s="22"/>
      <c r="Z81" s="22"/>
    </row>
    <row r="82" spans="1:26" s="29" customFormat="1" ht="16.5" customHeight="1" x14ac:dyDescent="0.25">
      <c r="A82" s="22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2"/>
      <c r="U82" s="22"/>
      <c r="V82" s="22"/>
      <c r="W82" s="22"/>
      <c r="X82" s="22"/>
      <c r="Y82" s="22"/>
      <c r="Z82" s="22"/>
    </row>
    <row r="83" spans="1:26" s="29" customFormat="1" ht="16.5" customHeight="1" x14ac:dyDescent="0.25">
      <c r="A83" s="22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2"/>
      <c r="U83" s="22"/>
      <c r="V83" s="22"/>
      <c r="W83" s="22"/>
      <c r="X83" s="22"/>
      <c r="Y83" s="22"/>
      <c r="Z83" s="22"/>
    </row>
    <row r="84" spans="1:26" s="29" customFormat="1" ht="16.5" customHeight="1" x14ac:dyDescent="0.25">
      <c r="A84" s="22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2"/>
      <c r="U84" s="22"/>
      <c r="V84" s="22"/>
      <c r="W84" s="22"/>
      <c r="X84" s="22"/>
      <c r="Y84" s="22"/>
      <c r="Z84" s="22"/>
    </row>
    <row r="85" spans="1:26" s="29" customFormat="1" ht="16.5" customHeight="1" x14ac:dyDescent="0.25">
      <c r="A85" s="22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2"/>
      <c r="U85" s="22"/>
      <c r="V85" s="22"/>
      <c r="W85" s="22"/>
      <c r="X85" s="22"/>
      <c r="Y85" s="22"/>
      <c r="Z85" s="22"/>
    </row>
    <row r="86" spans="1:26" s="29" customFormat="1" ht="16.5" customHeight="1" x14ac:dyDescent="0.25">
      <c r="A86" s="22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2"/>
      <c r="U86" s="22"/>
      <c r="V86" s="22"/>
      <c r="W86" s="22"/>
      <c r="X86" s="22"/>
      <c r="Y86" s="22"/>
      <c r="Z86" s="22"/>
    </row>
    <row r="87" spans="1:26" s="29" customFormat="1" ht="16.5" customHeight="1" x14ac:dyDescent="0.25">
      <c r="A87" s="22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2"/>
      <c r="U87" s="22"/>
      <c r="V87" s="22"/>
      <c r="W87" s="22"/>
      <c r="X87" s="22"/>
      <c r="Y87" s="22"/>
      <c r="Z87" s="22"/>
    </row>
    <row r="88" spans="1:26" s="29" customFormat="1" ht="16.5" customHeight="1" x14ac:dyDescent="0.25">
      <c r="A88" s="22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2"/>
      <c r="U88" s="22"/>
      <c r="V88" s="22"/>
      <c r="W88" s="22"/>
      <c r="X88" s="22"/>
      <c r="Y88" s="22"/>
      <c r="Z88" s="22"/>
    </row>
    <row r="89" spans="1:26" s="29" customFormat="1" ht="16.5" customHeight="1" x14ac:dyDescent="0.25">
      <c r="A89" s="22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2"/>
      <c r="U89" s="22"/>
      <c r="V89" s="22"/>
      <c r="W89" s="22"/>
      <c r="X89" s="22"/>
      <c r="Y89" s="22"/>
      <c r="Z89" s="22"/>
    </row>
    <row r="90" spans="1:26" s="29" customFormat="1" ht="16.5" customHeight="1" x14ac:dyDescent="0.25">
      <c r="A90" s="22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2"/>
      <c r="U90" s="22"/>
      <c r="V90" s="22"/>
      <c r="W90" s="22"/>
      <c r="X90" s="22"/>
      <c r="Y90" s="22"/>
      <c r="Z90" s="22"/>
    </row>
    <row r="91" spans="1:26" s="29" customFormat="1" ht="16.5" customHeight="1" x14ac:dyDescent="0.25">
      <c r="A91" s="22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2"/>
      <c r="U91" s="22"/>
      <c r="V91" s="22"/>
      <c r="W91" s="22"/>
      <c r="X91" s="22"/>
      <c r="Y91" s="22"/>
      <c r="Z91" s="22"/>
    </row>
    <row r="92" spans="1:26" s="29" customFormat="1" ht="16.5" customHeight="1" x14ac:dyDescent="0.25">
      <c r="A92" s="22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2"/>
      <c r="U92" s="22"/>
      <c r="V92" s="22"/>
      <c r="W92" s="22"/>
      <c r="X92" s="22"/>
      <c r="Y92" s="22"/>
      <c r="Z92" s="22"/>
    </row>
    <row r="93" spans="1:26" s="29" customFormat="1" ht="16.5" customHeight="1" x14ac:dyDescent="0.25">
      <c r="A93" s="22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2"/>
      <c r="U93" s="22"/>
      <c r="V93" s="22"/>
      <c r="W93" s="22"/>
      <c r="X93" s="22"/>
      <c r="Y93" s="22"/>
      <c r="Z93" s="22"/>
    </row>
    <row r="94" spans="1:26" s="29" customFormat="1" ht="16.5" customHeight="1" x14ac:dyDescent="0.25">
      <c r="A94" s="22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2"/>
      <c r="U94" s="22"/>
      <c r="V94" s="22"/>
      <c r="W94" s="22"/>
      <c r="X94" s="22"/>
      <c r="Y94" s="22"/>
      <c r="Z94" s="22"/>
    </row>
    <row r="95" spans="1:26" s="29" customFormat="1" ht="16.5" customHeight="1" x14ac:dyDescent="0.25">
      <c r="A95" s="22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2"/>
      <c r="U95" s="22"/>
      <c r="V95" s="22"/>
      <c r="W95" s="22"/>
      <c r="X95" s="22"/>
      <c r="Y95" s="22"/>
      <c r="Z95" s="22"/>
    </row>
    <row r="96" spans="1:26" s="29" customFormat="1" ht="16.5" customHeight="1" x14ac:dyDescent="0.25">
      <c r="A96" s="22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2"/>
      <c r="U96" s="22"/>
      <c r="V96" s="22"/>
      <c r="W96" s="22"/>
      <c r="X96" s="22"/>
      <c r="Y96" s="22"/>
      <c r="Z96" s="22"/>
    </row>
    <row r="97" spans="1:26" s="29" customFormat="1" ht="16.5" customHeight="1" x14ac:dyDescent="0.25">
      <c r="A97" s="22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2"/>
      <c r="U97" s="22"/>
      <c r="V97" s="22"/>
      <c r="W97" s="22"/>
      <c r="X97" s="22"/>
      <c r="Y97" s="22"/>
      <c r="Z97" s="22"/>
    </row>
    <row r="98" spans="1:26" s="29" customFormat="1" ht="16.5" customHeight="1" x14ac:dyDescent="0.25">
      <c r="A98" s="22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2"/>
      <c r="U98" s="22"/>
      <c r="V98" s="22"/>
      <c r="W98" s="22"/>
      <c r="X98" s="22"/>
      <c r="Y98" s="22"/>
      <c r="Z98" s="22"/>
    </row>
    <row r="99" spans="1:26" s="29" customFormat="1" ht="16.5" customHeight="1" x14ac:dyDescent="0.25">
      <c r="A99" s="22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2"/>
      <c r="U99" s="22"/>
      <c r="V99" s="22"/>
      <c r="W99" s="22"/>
      <c r="X99" s="22"/>
      <c r="Y99" s="22"/>
      <c r="Z99" s="22"/>
    </row>
    <row r="100" spans="1:26" s="29" customFormat="1" ht="16.5" customHeight="1" x14ac:dyDescent="0.25">
      <c r="A100" s="22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2"/>
      <c r="U100" s="22"/>
      <c r="V100" s="22"/>
      <c r="W100" s="22"/>
      <c r="X100" s="22"/>
      <c r="Y100" s="22"/>
      <c r="Z100" s="22"/>
    </row>
    <row r="101" spans="1:26" s="29" customFormat="1" ht="16.5" customHeight="1" x14ac:dyDescent="0.25">
      <c r="A101" s="22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2"/>
      <c r="U101" s="22"/>
      <c r="V101" s="22"/>
      <c r="W101" s="22"/>
      <c r="X101" s="22"/>
      <c r="Y101" s="22"/>
      <c r="Z101" s="22"/>
    </row>
    <row r="102" spans="1:26" s="29" customFormat="1" ht="16.5" customHeight="1" x14ac:dyDescent="0.25">
      <c r="A102" s="22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2"/>
      <c r="U102" s="22"/>
      <c r="V102" s="22"/>
      <c r="W102" s="22"/>
      <c r="X102" s="22"/>
      <c r="Y102" s="22"/>
      <c r="Z102" s="22"/>
    </row>
    <row r="103" spans="1:26" s="29" customFormat="1" ht="16.5" customHeight="1" x14ac:dyDescent="0.25">
      <c r="A103" s="22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2"/>
      <c r="U103" s="22"/>
      <c r="V103" s="22"/>
      <c r="W103" s="22"/>
      <c r="X103" s="22"/>
      <c r="Y103" s="22"/>
      <c r="Z103" s="22"/>
    </row>
    <row r="104" spans="1:26" s="29" customFormat="1" ht="16.5" customHeight="1" x14ac:dyDescent="0.25">
      <c r="A104" s="22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2"/>
      <c r="U104" s="22"/>
      <c r="V104" s="22"/>
      <c r="W104" s="22"/>
      <c r="X104" s="22"/>
      <c r="Y104" s="22"/>
      <c r="Z104" s="22"/>
    </row>
    <row r="105" spans="1:26" s="29" customFormat="1" ht="16.5" customHeight="1" x14ac:dyDescent="0.25">
      <c r="A105" s="22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2"/>
      <c r="U105" s="22"/>
      <c r="V105" s="22"/>
      <c r="W105" s="22"/>
      <c r="X105" s="22"/>
      <c r="Y105" s="22"/>
      <c r="Z105" s="22"/>
    </row>
    <row r="106" spans="1:26" s="29" customFormat="1" ht="16.5" customHeight="1" x14ac:dyDescent="0.25">
      <c r="A106" s="22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2"/>
      <c r="U106" s="22"/>
      <c r="V106" s="22"/>
      <c r="W106" s="22"/>
      <c r="X106" s="22"/>
      <c r="Y106" s="22"/>
      <c r="Z106" s="22"/>
    </row>
    <row r="107" spans="1:26" s="29" customFormat="1" ht="16.5" customHeight="1" x14ac:dyDescent="0.25">
      <c r="A107" s="22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2"/>
      <c r="U107" s="22"/>
      <c r="V107" s="22"/>
      <c r="W107" s="22"/>
      <c r="X107" s="22"/>
      <c r="Y107" s="22"/>
      <c r="Z107" s="22"/>
    </row>
    <row r="108" spans="1:26" s="29" customFormat="1" ht="16.5" customHeight="1" x14ac:dyDescent="0.25">
      <c r="A108" s="22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2"/>
      <c r="U108" s="22"/>
      <c r="V108" s="22"/>
      <c r="W108" s="22"/>
      <c r="X108" s="22"/>
      <c r="Y108" s="22"/>
      <c r="Z108" s="22"/>
    </row>
    <row r="109" spans="1:26" s="29" customFormat="1" ht="16.5" customHeight="1" x14ac:dyDescent="0.25">
      <c r="A109" s="22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2"/>
      <c r="U109" s="22"/>
      <c r="V109" s="22"/>
      <c r="W109" s="22"/>
      <c r="X109" s="22"/>
      <c r="Y109" s="22"/>
      <c r="Z109" s="22"/>
    </row>
    <row r="110" spans="1:26" s="29" customFormat="1" ht="16.5" customHeight="1" x14ac:dyDescent="0.25">
      <c r="A110" s="22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2"/>
      <c r="U110" s="22"/>
      <c r="V110" s="22"/>
      <c r="W110" s="22"/>
      <c r="X110" s="22"/>
      <c r="Y110" s="22"/>
      <c r="Z110" s="22"/>
    </row>
    <row r="111" spans="1:26" s="29" customFormat="1" ht="16.5" customHeight="1" x14ac:dyDescent="0.25">
      <c r="A111" s="22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2"/>
      <c r="U111" s="22"/>
      <c r="V111" s="22"/>
      <c r="W111" s="22"/>
      <c r="X111" s="22"/>
      <c r="Y111" s="22"/>
      <c r="Z111" s="22"/>
    </row>
    <row r="112" spans="1:26" s="29" customFormat="1" ht="16.5" customHeight="1" x14ac:dyDescent="0.25">
      <c r="A112" s="22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2"/>
      <c r="U112" s="22"/>
      <c r="V112" s="22"/>
      <c r="W112" s="22"/>
      <c r="X112" s="22"/>
      <c r="Y112" s="22"/>
      <c r="Z112" s="22"/>
    </row>
    <row r="113" spans="1:26" s="29" customFormat="1" ht="16.5" customHeight="1" x14ac:dyDescent="0.25">
      <c r="A113" s="22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2"/>
      <c r="U113" s="22"/>
      <c r="V113" s="22"/>
      <c r="W113" s="22"/>
      <c r="X113" s="22"/>
      <c r="Y113" s="22"/>
      <c r="Z113" s="22"/>
    </row>
    <row r="114" spans="1:26" s="29" customFormat="1" ht="16.5" customHeight="1" x14ac:dyDescent="0.25">
      <c r="A114" s="22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2"/>
      <c r="U114" s="22"/>
      <c r="V114" s="22"/>
      <c r="W114" s="22"/>
      <c r="X114" s="22"/>
      <c r="Y114" s="22"/>
      <c r="Z114" s="22"/>
    </row>
    <row r="115" spans="1:26" s="29" customFormat="1" ht="16.5" customHeight="1" x14ac:dyDescent="0.25">
      <c r="A115" s="22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2"/>
      <c r="U115" s="22"/>
      <c r="V115" s="22"/>
      <c r="W115" s="22"/>
      <c r="X115" s="22"/>
      <c r="Y115" s="22"/>
      <c r="Z115" s="22"/>
    </row>
    <row r="116" spans="1:26" s="29" customFormat="1" ht="16.5" customHeight="1" x14ac:dyDescent="0.25">
      <c r="A116" s="22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2"/>
      <c r="U116" s="22"/>
      <c r="V116" s="22"/>
      <c r="W116" s="22"/>
      <c r="X116" s="22"/>
      <c r="Y116" s="22"/>
      <c r="Z116" s="22"/>
    </row>
    <row r="117" spans="1:26" s="29" customFormat="1" ht="16.5" customHeight="1" x14ac:dyDescent="0.25">
      <c r="A117" s="22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2"/>
      <c r="U117" s="22"/>
      <c r="V117" s="22"/>
      <c r="W117" s="22"/>
      <c r="X117" s="22"/>
      <c r="Y117" s="22"/>
      <c r="Z117" s="22"/>
    </row>
    <row r="118" spans="1:26" s="29" customFormat="1" ht="16.5" customHeight="1" x14ac:dyDescent="0.25">
      <c r="A118" s="22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2"/>
      <c r="U118" s="22"/>
      <c r="V118" s="22"/>
      <c r="W118" s="22"/>
      <c r="X118" s="22"/>
      <c r="Y118" s="22"/>
      <c r="Z118" s="22"/>
    </row>
    <row r="119" spans="1:26" s="29" customFormat="1" ht="16.5" customHeight="1" x14ac:dyDescent="0.25">
      <c r="A119" s="22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2"/>
      <c r="U119" s="22"/>
      <c r="V119" s="22"/>
      <c r="W119" s="22"/>
      <c r="X119" s="22"/>
      <c r="Y119" s="22"/>
      <c r="Z119" s="22"/>
    </row>
    <row r="120" spans="1:26" s="29" customFormat="1" ht="16.5" customHeight="1" x14ac:dyDescent="0.25">
      <c r="A120" s="22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2"/>
      <c r="U120" s="22"/>
      <c r="V120" s="22"/>
      <c r="W120" s="22"/>
      <c r="X120" s="22"/>
      <c r="Y120" s="22"/>
      <c r="Z120" s="22"/>
    </row>
    <row r="121" spans="1:26" s="29" customFormat="1" ht="16.5" customHeight="1" x14ac:dyDescent="0.25">
      <c r="A121" s="22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2"/>
      <c r="U121" s="22"/>
      <c r="V121" s="22"/>
      <c r="W121" s="22"/>
      <c r="X121" s="22"/>
      <c r="Y121" s="22"/>
      <c r="Z121" s="22"/>
    </row>
    <row r="122" spans="1:26" s="29" customFormat="1" ht="16.5" customHeight="1" x14ac:dyDescent="0.25">
      <c r="A122" s="22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2"/>
      <c r="U122" s="22"/>
      <c r="V122" s="22"/>
      <c r="W122" s="22"/>
      <c r="X122" s="22"/>
      <c r="Y122" s="22"/>
      <c r="Z122" s="22"/>
    </row>
    <row r="123" spans="1:26" s="29" customFormat="1" ht="16.5" customHeight="1" x14ac:dyDescent="0.25">
      <c r="A123" s="22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2"/>
      <c r="U123" s="22"/>
      <c r="V123" s="22"/>
      <c r="W123" s="22"/>
      <c r="X123" s="22"/>
      <c r="Y123" s="22"/>
      <c r="Z123" s="22"/>
    </row>
    <row r="124" spans="1:26" s="29" customFormat="1" ht="16.5" customHeight="1" x14ac:dyDescent="0.25">
      <c r="A124" s="22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2"/>
      <c r="U124" s="22"/>
      <c r="V124" s="22"/>
      <c r="W124" s="22"/>
      <c r="X124" s="22"/>
      <c r="Y124" s="22"/>
      <c r="Z124" s="22"/>
    </row>
    <row r="125" spans="1:26" s="29" customFormat="1" ht="16.5" customHeight="1" x14ac:dyDescent="0.25">
      <c r="A125" s="22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2"/>
      <c r="U125" s="22"/>
      <c r="V125" s="22"/>
      <c r="W125" s="22"/>
      <c r="X125" s="22"/>
      <c r="Y125" s="22"/>
      <c r="Z125" s="22"/>
    </row>
    <row r="126" spans="1:26" s="29" customFormat="1" ht="16.5" customHeight="1" x14ac:dyDescent="0.25">
      <c r="A126" s="22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2"/>
      <c r="U126" s="22"/>
      <c r="V126" s="22"/>
      <c r="W126" s="22"/>
      <c r="X126" s="22"/>
      <c r="Y126" s="22"/>
      <c r="Z126" s="22"/>
    </row>
    <row r="127" spans="1:26" s="29" customFormat="1" ht="16.5" customHeight="1" x14ac:dyDescent="0.25">
      <c r="A127" s="22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2"/>
      <c r="U127" s="22"/>
      <c r="V127" s="22"/>
      <c r="W127" s="22"/>
      <c r="X127" s="22"/>
      <c r="Y127" s="22"/>
      <c r="Z127" s="22"/>
    </row>
    <row r="128" spans="1:26" s="29" customFormat="1" ht="16.5" customHeight="1" x14ac:dyDescent="0.25">
      <c r="A128" s="22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2"/>
      <c r="U128" s="22"/>
      <c r="V128" s="22"/>
      <c r="W128" s="22"/>
      <c r="X128" s="22"/>
      <c r="Y128" s="22"/>
      <c r="Z128" s="22"/>
    </row>
    <row r="129" spans="1:26" s="29" customFormat="1" ht="16.5" customHeight="1" x14ac:dyDescent="0.25">
      <c r="A129" s="22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2"/>
      <c r="U129" s="22"/>
      <c r="V129" s="22"/>
      <c r="W129" s="22"/>
      <c r="X129" s="22"/>
      <c r="Y129" s="22"/>
      <c r="Z129" s="22"/>
    </row>
    <row r="130" spans="1:26" s="29" customFormat="1" ht="16.5" customHeight="1" x14ac:dyDescent="0.25">
      <c r="A130" s="22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2"/>
      <c r="U130" s="22"/>
      <c r="V130" s="22"/>
      <c r="W130" s="22"/>
      <c r="X130" s="22"/>
      <c r="Y130" s="22"/>
      <c r="Z130" s="22"/>
    </row>
    <row r="131" spans="1:26" s="29" customFormat="1" ht="16.5" customHeight="1" x14ac:dyDescent="0.25">
      <c r="A131" s="22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2"/>
      <c r="U131" s="22"/>
      <c r="V131" s="22"/>
      <c r="W131" s="22"/>
      <c r="X131" s="22"/>
      <c r="Y131" s="22"/>
      <c r="Z131" s="22"/>
    </row>
    <row r="132" spans="1:26" s="29" customFormat="1" ht="16.5" customHeight="1" x14ac:dyDescent="0.25">
      <c r="A132" s="22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2"/>
      <c r="U132" s="22"/>
      <c r="V132" s="22"/>
      <c r="W132" s="22"/>
      <c r="X132" s="22"/>
      <c r="Y132" s="22"/>
      <c r="Z132" s="22"/>
    </row>
    <row r="133" spans="1:26" s="29" customFormat="1" ht="16.5" customHeight="1" x14ac:dyDescent="0.25">
      <c r="A133" s="22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2"/>
      <c r="U133" s="22"/>
      <c r="V133" s="22"/>
      <c r="W133" s="22"/>
      <c r="X133" s="22"/>
      <c r="Y133" s="22"/>
      <c r="Z133" s="22"/>
    </row>
    <row r="134" spans="1:26" s="29" customFormat="1" ht="16.5" customHeight="1" x14ac:dyDescent="0.25">
      <c r="A134" s="22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2"/>
      <c r="U134" s="22"/>
      <c r="V134" s="22"/>
      <c r="W134" s="22"/>
      <c r="X134" s="22"/>
      <c r="Y134" s="22"/>
      <c r="Z134" s="22"/>
    </row>
    <row r="135" spans="1:26" s="29" customFormat="1" ht="16.5" customHeight="1" x14ac:dyDescent="0.25">
      <c r="A135" s="22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2"/>
      <c r="U135" s="22"/>
      <c r="V135" s="22"/>
      <c r="W135" s="22"/>
      <c r="X135" s="22"/>
      <c r="Y135" s="22"/>
      <c r="Z135" s="22"/>
    </row>
    <row r="136" spans="1:26" s="29" customFormat="1" ht="16.5" customHeight="1" x14ac:dyDescent="0.25">
      <c r="A136" s="22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2"/>
      <c r="U136" s="22"/>
      <c r="V136" s="22"/>
      <c r="W136" s="22"/>
      <c r="X136" s="22"/>
      <c r="Y136" s="22"/>
      <c r="Z136" s="22"/>
    </row>
    <row r="137" spans="1:26" s="29" customFormat="1" ht="16.5" customHeight="1" x14ac:dyDescent="0.25">
      <c r="A137" s="22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2"/>
      <c r="U137" s="22"/>
      <c r="V137" s="22"/>
      <c r="W137" s="22"/>
      <c r="X137" s="22"/>
      <c r="Y137" s="22"/>
      <c r="Z137" s="22"/>
    </row>
    <row r="138" spans="1:26" s="29" customFormat="1" ht="16.5" customHeight="1" x14ac:dyDescent="0.25">
      <c r="A138" s="22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2"/>
      <c r="U138" s="22"/>
      <c r="V138" s="22"/>
      <c r="W138" s="22"/>
      <c r="X138" s="22"/>
      <c r="Y138" s="22"/>
      <c r="Z138" s="22"/>
    </row>
    <row r="139" spans="1:26" ht="16.5" customHeight="1" x14ac:dyDescent="0.25">
      <c r="A139" s="13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3"/>
      <c r="U139" s="13"/>
      <c r="V139" s="13"/>
      <c r="W139" s="13"/>
      <c r="X139" s="13"/>
      <c r="Y139" s="13"/>
      <c r="Z139" s="13"/>
    </row>
    <row r="140" spans="1:26" ht="16.5" customHeight="1" x14ac:dyDescent="0.25">
      <c r="A140" s="13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3"/>
      <c r="U140" s="13"/>
      <c r="V140" s="13"/>
      <c r="W140" s="13"/>
      <c r="X140" s="13"/>
      <c r="Y140" s="13"/>
      <c r="Z140" s="13"/>
    </row>
    <row r="141" spans="1:26" ht="16.5" customHeight="1" x14ac:dyDescent="0.25">
      <c r="A141" s="13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3"/>
      <c r="U141" s="13"/>
      <c r="V141" s="13"/>
      <c r="W141" s="13"/>
      <c r="X141" s="13"/>
      <c r="Y141" s="13"/>
      <c r="Z141" s="13"/>
    </row>
    <row r="142" spans="1:26" ht="16.5" customHeight="1" x14ac:dyDescent="0.25">
      <c r="A142" s="13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3"/>
      <c r="U142" s="13"/>
      <c r="V142" s="13"/>
      <c r="W142" s="13"/>
      <c r="X142" s="13"/>
      <c r="Y142" s="13"/>
      <c r="Z142" s="13"/>
    </row>
    <row r="143" spans="1:26" ht="16.5" customHeight="1" x14ac:dyDescent="0.25">
      <c r="A143" s="13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3"/>
      <c r="U143" s="13"/>
      <c r="V143" s="13"/>
      <c r="W143" s="13"/>
      <c r="X143" s="13"/>
      <c r="Y143" s="13"/>
      <c r="Z143" s="13"/>
    </row>
    <row r="144" spans="1:26" ht="16.5" customHeight="1" x14ac:dyDescent="0.25">
      <c r="A144" s="13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3"/>
      <c r="U144" s="13"/>
      <c r="V144" s="13"/>
      <c r="W144" s="13"/>
      <c r="X144" s="13"/>
      <c r="Y144" s="13"/>
      <c r="Z144" s="13"/>
    </row>
    <row r="145" spans="1:26" ht="16.5" customHeight="1" x14ac:dyDescent="0.25">
      <c r="A145" s="13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3"/>
      <c r="U145" s="13"/>
      <c r="V145" s="13"/>
      <c r="W145" s="13"/>
      <c r="X145" s="13"/>
      <c r="Y145" s="13"/>
      <c r="Z145" s="13"/>
    </row>
    <row r="146" spans="1:26" ht="16.5" customHeight="1" x14ac:dyDescent="0.25">
      <c r="A146" s="13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3"/>
      <c r="U146" s="13"/>
      <c r="V146" s="13"/>
      <c r="W146" s="13"/>
      <c r="X146" s="13"/>
      <c r="Y146" s="13"/>
      <c r="Z146" s="13"/>
    </row>
    <row r="147" spans="1:26" ht="16.5" customHeight="1" x14ac:dyDescent="0.25">
      <c r="A147" s="13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3"/>
      <c r="U147" s="13"/>
      <c r="V147" s="13"/>
      <c r="W147" s="13"/>
      <c r="X147" s="13"/>
      <c r="Y147" s="13"/>
      <c r="Z147" s="13"/>
    </row>
    <row r="148" spans="1:26" ht="16.5" customHeight="1" x14ac:dyDescent="0.25">
      <c r="A148" s="13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3"/>
      <c r="U148" s="13"/>
      <c r="V148" s="13"/>
      <c r="W148" s="13"/>
      <c r="X148" s="13"/>
      <c r="Y148" s="13"/>
      <c r="Z148" s="13"/>
    </row>
    <row r="149" spans="1:26" ht="16.5" customHeight="1" x14ac:dyDescent="0.25">
      <c r="A149" s="13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3"/>
      <c r="U149" s="13"/>
      <c r="V149" s="13"/>
      <c r="W149" s="13"/>
      <c r="X149" s="13"/>
      <c r="Y149" s="13"/>
      <c r="Z149" s="13"/>
    </row>
    <row r="150" spans="1:26" ht="16.5" customHeight="1" x14ac:dyDescent="0.25">
      <c r="A150" s="13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3"/>
      <c r="U150" s="13"/>
      <c r="V150" s="13"/>
      <c r="W150" s="13"/>
      <c r="X150" s="13"/>
      <c r="Y150" s="13"/>
      <c r="Z150" s="13"/>
    </row>
    <row r="151" spans="1:26" ht="16.5" customHeight="1" x14ac:dyDescent="0.25">
      <c r="A151" s="13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3"/>
      <c r="U151" s="13"/>
      <c r="V151" s="13"/>
      <c r="W151" s="13"/>
      <c r="X151" s="13"/>
      <c r="Y151" s="13"/>
      <c r="Z151" s="13"/>
    </row>
    <row r="152" spans="1:26" ht="16.5" customHeight="1" x14ac:dyDescent="0.25">
      <c r="A152" s="13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3"/>
      <c r="U152" s="13"/>
      <c r="V152" s="13"/>
      <c r="W152" s="13"/>
      <c r="X152" s="13"/>
      <c r="Y152" s="13"/>
      <c r="Z152" s="13"/>
    </row>
    <row r="153" spans="1:26" ht="16.5" customHeight="1" x14ac:dyDescent="0.25">
      <c r="A153" s="13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3"/>
      <c r="U153" s="13"/>
      <c r="V153" s="13"/>
      <c r="W153" s="13"/>
      <c r="X153" s="13"/>
      <c r="Y153" s="13"/>
      <c r="Z153" s="13"/>
    </row>
    <row r="154" spans="1:26" ht="16.5" customHeight="1" x14ac:dyDescent="0.25">
      <c r="A154" s="13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3"/>
      <c r="U154" s="13"/>
      <c r="V154" s="13"/>
      <c r="W154" s="13"/>
      <c r="X154" s="13"/>
      <c r="Y154" s="13"/>
      <c r="Z154" s="13"/>
    </row>
    <row r="155" spans="1:26" ht="16.5" customHeight="1" x14ac:dyDescent="0.25">
      <c r="A155" s="13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3"/>
      <c r="U155" s="13"/>
      <c r="V155" s="13"/>
      <c r="W155" s="13"/>
      <c r="X155" s="13"/>
      <c r="Y155" s="13"/>
      <c r="Z155" s="13"/>
    </row>
    <row r="156" spans="1:26" ht="16.5" customHeight="1" x14ac:dyDescent="0.25">
      <c r="A156" s="13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3"/>
      <c r="U156" s="13"/>
      <c r="V156" s="13"/>
      <c r="W156" s="13"/>
      <c r="X156" s="13"/>
      <c r="Y156" s="13"/>
      <c r="Z156" s="13"/>
    </row>
    <row r="157" spans="1:26" ht="16.5" customHeight="1" x14ac:dyDescent="0.25">
      <c r="A157" s="13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3"/>
      <c r="U157" s="13"/>
      <c r="V157" s="13"/>
      <c r="W157" s="13"/>
      <c r="X157" s="13"/>
      <c r="Y157" s="13"/>
      <c r="Z157" s="13"/>
    </row>
    <row r="158" spans="1:26" ht="16.5" customHeight="1" x14ac:dyDescent="0.25">
      <c r="A158" s="13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3"/>
      <c r="U158" s="13"/>
      <c r="V158" s="13"/>
      <c r="W158" s="13"/>
      <c r="X158" s="13"/>
      <c r="Y158" s="13"/>
      <c r="Z158" s="13"/>
    </row>
    <row r="159" spans="1:26" ht="16.5" customHeight="1" x14ac:dyDescent="0.25">
      <c r="A159" s="13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3"/>
      <c r="U159" s="13"/>
      <c r="V159" s="13"/>
      <c r="W159" s="13"/>
      <c r="X159" s="13"/>
      <c r="Y159" s="13"/>
      <c r="Z159" s="13"/>
    </row>
    <row r="160" spans="1:26" ht="16.5" customHeight="1" x14ac:dyDescent="0.25">
      <c r="A160" s="13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3"/>
      <c r="U160" s="13"/>
      <c r="V160" s="13"/>
      <c r="W160" s="13"/>
      <c r="X160" s="13"/>
      <c r="Y160" s="13"/>
      <c r="Z160" s="13"/>
    </row>
    <row r="161" spans="1:26" ht="16.5" customHeight="1" x14ac:dyDescent="0.25">
      <c r="A161" s="13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3"/>
      <c r="U161" s="13"/>
      <c r="V161" s="13"/>
      <c r="W161" s="13"/>
      <c r="X161" s="13"/>
      <c r="Y161" s="13"/>
      <c r="Z161" s="13"/>
    </row>
    <row r="162" spans="1:26" ht="16.5" customHeight="1" x14ac:dyDescent="0.25">
      <c r="A162" s="13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3"/>
      <c r="U162" s="13"/>
      <c r="V162" s="13"/>
      <c r="W162" s="13"/>
      <c r="X162" s="13"/>
      <c r="Y162" s="13"/>
      <c r="Z162" s="13"/>
    </row>
    <row r="163" spans="1:26" ht="16.5" customHeight="1" x14ac:dyDescent="0.25">
      <c r="A163" s="13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3"/>
      <c r="U163" s="13"/>
      <c r="V163" s="13"/>
      <c r="W163" s="13"/>
      <c r="X163" s="13"/>
      <c r="Y163" s="13"/>
      <c r="Z163" s="13"/>
    </row>
    <row r="164" spans="1:26" ht="16.5" customHeight="1" x14ac:dyDescent="0.25">
      <c r="A164" s="13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3"/>
      <c r="U164" s="13"/>
      <c r="V164" s="13"/>
      <c r="W164" s="13"/>
      <c r="X164" s="13"/>
      <c r="Y164" s="13"/>
      <c r="Z164" s="13"/>
    </row>
    <row r="165" spans="1:26" ht="16.5" customHeight="1" x14ac:dyDescent="0.25">
      <c r="A165" s="13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3"/>
      <c r="U165" s="13"/>
      <c r="V165" s="13"/>
      <c r="W165" s="13"/>
      <c r="X165" s="13"/>
      <c r="Y165" s="13"/>
      <c r="Z165" s="13"/>
    </row>
    <row r="166" spans="1:26" ht="16.5" customHeight="1" x14ac:dyDescent="0.25">
      <c r="A166" s="13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3"/>
      <c r="U166" s="13"/>
      <c r="V166" s="13"/>
      <c r="W166" s="13"/>
      <c r="X166" s="13"/>
      <c r="Y166" s="13"/>
      <c r="Z166" s="13"/>
    </row>
    <row r="167" spans="1:26" ht="16.5" customHeight="1" x14ac:dyDescent="0.25">
      <c r="A167" s="13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3"/>
      <c r="U167" s="13"/>
      <c r="V167" s="13"/>
      <c r="W167" s="13"/>
      <c r="X167" s="13"/>
      <c r="Y167" s="13"/>
      <c r="Z167" s="13"/>
    </row>
    <row r="168" spans="1:26" ht="16.5" customHeight="1" x14ac:dyDescent="0.25">
      <c r="A168" s="13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3"/>
      <c r="U168" s="13"/>
      <c r="V168" s="13"/>
      <c r="W168" s="13"/>
      <c r="X168" s="13"/>
      <c r="Y168" s="13"/>
      <c r="Z168" s="13"/>
    </row>
    <row r="169" spans="1:26" ht="16.5" customHeight="1" x14ac:dyDescent="0.25">
      <c r="A169" s="13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3"/>
      <c r="U169" s="13"/>
      <c r="V169" s="13"/>
      <c r="W169" s="13"/>
      <c r="X169" s="13"/>
      <c r="Y169" s="13"/>
      <c r="Z169" s="13"/>
    </row>
    <row r="170" spans="1:26" ht="16.5" customHeight="1" x14ac:dyDescent="0.25">
      <c r="A170" s="13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3"/>
      <c r="U170" s="13"/>
      <c r="V170" s="13"/>
      <c r="W170" s="13"/>
      <c r="X170" s="13"/>
      <c r="Y170" s="13"/>
      <c r="Z170" s="13"/>
    </row>
    <row r="171" spans="1:26" ht="16.5" customHeight="1" x14ac:dyDescent="0.25">
      <c r="A171" s="13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3"/>
      <c r="U171" s="13"/>
      <c r="V171" s="13"/>
      <c r="W171" s="13"/>
      <c r="X171" s="13"/>
      <c r="Y171" s="13"/>
      <c r="Z171" s="13"/>
    </row>
    <row r="172" spans="1:26" ht="16.5" customHeight="1" x14ac:dyDescent="0.25">
      <c r="A172" s="13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3"/>
      <c r="U172" s="13"/>
      <c r="V172" s="13"/>
      <c r="W172" s="13"/>
      <c r="X172" s="13"/>
      <c r="Y172" s="13"/>
      <c r="Z172" s="13"/>
    </row>
    <row r="173" spans="1:26" ht="16.5" customHeight="1" x14ac:dyDescent="0.25">
      <c r="A173" s="13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3"/>
      <c r="U173" s="13"/>
      <c r="V173" s="13"/>
      <c r="W173" s="13"/>
      <c r="X173" s="13"/>
      <c r="Y173" s="13"/>
      <c r="Z173" s="13"/>
    </row>
    <row r="174" spans="1:26" ht="16.5" customHeight="1" x14ac:dyDescent="0.25">
      <c r="A174" s="13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3"/>
      <c r="U174" s="13"/>
      <c r="V174" s="13"/>
      <c r="W174" s="13"/>
      <c r="X174" s="13"/>
      <c r="Y174" s="13"/>
      <c r="Z174" s="13"/>
    </row>
    <row r="175" spans="1:26" ht="16.5" customHeight="1" x14ac:dyDescent="0.25">
      <c r="A175" s="13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3"/>
      <c r="U175" s="13"/>
      <c r="V175" s="13"/>
      <c r="W175" s="13"/>
      <c r="X175" s="13"/>
      <c r="Y175" s="13"/>
      <c r="Z175" s="13"/>
    </row>
    <row r="176" spans="1:26" ht="16.5" customHeight="1" x14ac:dyDescent="0.25">
      <c r="A176" s="13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3"/>
      <c r="U176" s="13"/>
      <c r="V176" s="13"/>
      <c r="W176" s="13"/>
      <c r="X176" s="13"/>
      <c r="Y176" s="13"/>
      <c r="Z176" s="13"/>
    </row>
    <row r="177" spans="1:26" ht="16.5" customHeight="1" x14ac:dyDescent="0.25">
      <c r="A177" s="13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3"/>
      <c r="U177" s="13"/>
      <c r="V177" s="13"/>
      <c r="W177" s="13"/>
      <c r="X177" s="13"/>
      <c r="Y177" s="13"/>
      <c r="Z177" s="13"/>
    </row>
    <row r="178" spans="1:26" ht="16.5" customHeight="1" x14ac:dyDescent="0.25">
      <c r="A178" s="13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3"/>
      <c r="U178" s="13"/>
      <c r="V178" s="13"/>
      <c r="W178" s="13"/>
      <c r="X178" s="13"/>
      <c r="Y178" s="13"/>
      <c r="Z178" s="13"/>
    </row>
    <row r="179" spans="1:26" ht="16.5" customHeight="1" x14ac:dyDescent="0.25">
      <c r="A179" s="13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3"/>
      <c r="U179" s="13"/>
      <c r="V179" s="13"/>
      <c r="W179" s="13"/>
      <c r="X179" s="13"/>
      <c r="Y179" s="13"/>
      <c r="Z179" s="13"/>
    </row>
    <row r="180" spans="1:26" ht="16.5" customHeight="1" x14ac:dyDescent="0.25">
      <c r="A180" s="13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3"/>
      <c r="U180" s="13"/>
      <c r="V180" s="13"/>
      <c r="W180" s="13"/>
      <c r="X180" s="13"/>
      <c r="Y180" s="13"/>
      <c r="Z180" s="13"/>
    </row>
    <row r="181" spans="1:26" ht="16.5" customHeight="1" x14ac:dyDescent="0.25">
      <c r="A181" s="13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3"/>
      <c r="U181" s="13"/>
      <c r="V181" s="13"/>
      <c r="W181" s="13"/>
      <c r="X181" s="13"/>
      <c r="Y181" s="13"/>
      <c r="Z181" s="13"/>
    </row>
    <row r="182" spans="1:26" ht="16.5" customHeight="1" x14ac:dyDescent="0.25">
      <c r="A182" s="13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3"/>
      <c r="U182" s="13"/>
      <c r="V182" s="13"/>
      <c r="W182" s="13"/>
      <c r="X182" s="13"/>
      <c r="Y182" s="13"/>
      <c r="Z182" s="13"/>
    </row>
    <row r="183" spans="1:26" ht="16.5" customHeight="1" x14ac:dyDescent="0.25">
      <c r="A183" s="13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3"/>
      <c r="U183" s="13"/>
      <c r="V183" s="13"/>
      <c r="W183" s="13"/>
      <c r="X183" s="13"/>
      <c r="Y183" s="13"/>
      <c r="Z183" s="13"/>
    </row>
    <row r="184" spans="1:26" ht="16.5" customHeight="1" x14ac:dyDescent="0.25">
      <c r="A184" s="13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3"/>
      <c r="U184" s="13"/>
      <c r="V184" s="13"/>
      <c r="W184" s="13"/>
      <c r="X184" s="13"/>
      <c r="Y184" s="13"/>
      <c r="Z184" s="13"/>
    </row>
    <row r="185" spans="1:26" ht="16.5" customHeight="1" x14ac:dyDescent="0.25">
      <c r="A185" s="13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3"/>
      <c r="U185" s="13"/>
      <c r="V185" s="13"/>
      <c r="W185" s="13"/>
      <c r="X185" s="13"/>
      <c r="Y185" s="13"/>
      <c r="Z185" s="13"/>
    </row>
    <row r="186" spans="1:26" ht="16.5" customHeight="1" x14ac:dyDescent="0.25">
      <c r="A186" s="13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3"/>
      <c r="U186" s="13"/>
      <c r="V186" s="13"/>
      <c r="W186" s="13"/>
      <c r="X186" s="13"/>
      <c r="Y186" s="13"/>
      <c r="Z186" s="13"/>
    </row>
    <row r="187" spans="1:26" ht="16.5" customHeight="1" x14ac:dyDescent="0.25">
      <c r="A187" s="13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3"/>
      <c r="U187" s="13"/>
      <c r="V187" s="13"/>
      <c r="W187" s="13"/>
      <c r="X187" s="13"/>
      <c r="Y187" s="13"/>
      <c r="Z187" s="13"/>
    </row>
    <row r="188" spans="1:26" ht="16.5" customHeight="1" x14ac:dyDescent="0.25">
      <c r="A188" s="13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3"/>
      <c r="U188" s="13"/>
      <c r="V188" s="13"/>
      <c r="W188" s="13"/>
      <c r="X188" s="13"/>
      <c r="Y188" s="13"/>
      <c r="Z188" s="13"/>
    </row>
    <row r="189" spans="1:26" ht="16.5" customHeight="1" x14ac:dyDescent="0.25">
      <c r="A189" s="13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3"/>
      <c r="U189" s="13"/>
      <c r="V189" s="13"/>
      <c r="W189" s="13"/>
      <c r="X189" s="13"/>
      <c r="Y189" s="13"/>
      <c r="Z189" s="13"/>
    </row>
    <row r="190" spans="1:26" ht="16.5" customHeight="1" x14ac:dyDescent="0.25">
      <c r="A190" s="13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3"/>
      <c r="U190" s="13"/>
      <c r="V190" s="13"/>
      <c r="W190" s="13"/>
      <c r="X190" s="13"/>
      <c r="Y190" s="13"/>
      <c r="Z190" s="13"/>
    </row>
    <row r="191" spans="1:26" ht="16.5" customHeight="1" x14ac:dyDescent="0.25">
      <c r="A191" s="13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3"/>
      <c r="U191" s="13"/>
      <c r="V191" s="13"/>
      <c r="W191" s="13"/>
      <c r="X191" s="13"/>
      <c r="Y191" s="13"/>
      <c r="Z191" s="13"/>
    </row>
    <row r="192" spans="1:26" ht="16.5" customHeight="1" x14ac:dyDescent="0.25">
      <c r="A192" s="13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3"/>
      <c r="U192" s="13"/>
      <c r="V192" s="13"/>
      <c r="W192" s="13"/>
      <c r="X192" s="13"/>
      <c r="Y192" s="13"/>
      <c r="Z192" s="13"/>
    </row>
    <row r="193" spans="1:26" ht="16.5" customHeight="1" x14ac:dyDescent="0.25">
      <c r="A193" s="13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3"/>
      <c r="U193" s="13"/>
      <c r="V193" s="13"/>
      <c r="W193" s="13"/>
      <c r="X193" s="13"/>
      <c r="Y193" s="13"/>
      <c r="Z193" s="13"/>
    </row>
    <row r="194" spans="1:26" ht="16.5" customHeight="1" x14ac:dyDescent="0.25">
      <c r="A194" s="13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3"/>
      <c r="U194" s="13"/>
      <c r="V194" s="13"/>
      <c r="W194" s="13"/>
      <c r="X194" s="13"/>
      <c r="Y194" s="13"/>
      <c r="Z194" s="13"/>
    </row>
    <row r="195" spans="1:26" ht="16.5" customHeight="1" x14ac:dyDescent="0.25">
      <c r="A195" s="13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3"/>
      <c r="U195" s="13"/>
      <c r="V195" s="13"/>
      <c r="W195" s="13"/>
      <c r="X195" s="13"/>
      <c r="Y195" s="13"/>
      <c r="Z195" s="13"/>
    </row>
    <row r="196" spans="1:26" ht="16.5" customHeight="1" x14ac:dyDescent="0.25">
      <c r="A196" s="13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3"/>
      <c r="U196" s="13"/>
      <c r="V196" s="13"/>
      <c r="W196" s="13"/>
      <c r="X196" s="13"/>
      <c r="Y196" s="13"/>
      <c r="Z196" s="13"/>
    </row>
    <row r="197" spans="1:26" ht="16.5" customHeight="1" x14ac:dyDescent="0.25">
      <c r="A197" s="13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3"/>
      <c r="U197" s="13"/>
      <c r="V197" s="13"/>
      <c r="W197" s="13"/>
      <c r="X197" s="13"/>
      <c r="Y197" s="13"/>
      <c r="Z197" s="13"/>
    </row>
    <row r="198" spans="1:26" ht="16.5" customHeight="1" x14ac:dyDescent="0.25">
      <c r="A198" s="13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3"/>
      <c r="U198" s="13"/>
      <c r="V198" s="13"/>
      <c r="W198" s="13"/>
      <c r="X198" s="13"/>
      <c r="Y198" s="13"/>
      <c r="Z198" s="13"/>
    </row>
    <row r="199" spans="1:26" ht="16.5" customHeight="1" x14ac:dyDescent="0.25">
      <c r="A199" s="13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3"/>
      <c r="U199" s="13"/>
      <c r="V199" s="13"/>
      <c r="W199" s="13"/>
      <c r="X199" s="13"/>
      <c r="Y199" s="13"/>
      <c r="Z199" s="13"/>
    </row>
    <row r="200" spans="1:26" ht="16.5" customHeight="1" x14ac:dyDescent="0.25">
      <c r="A200" s="13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3"/>
      <c r="U200" s="13"/>
      <c r="V200" s="13"/>
      <c r="W200" s="13"/>
      <c r="X200" s="13"/>
      <c r="Y200" s="13"/>
      <c r="Z200" s="13"/>
    </row>
    <row r="201" spans="1:26" ht="16.5" customHeight="1" x14ac:dyDescent="0.25">
      <c r="A201" s="13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3"/>
      <c r="U201" s="13"/>
      <c r="V201" s="13"/>
      <c r="W201" s="13"/>
      <c r="X201" s="13"/>
      <c r="Y201" s="13"/>
      <c r="Z201" s="13"/>
    </row>
    <row r="202" spans="1:26" ht="16.5" customHeight="1" x14ac:dyDescent="0.25">
      <c r="A202" s="13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3"/>
      <c r="U202" s="13"/>
      <c r="V202" s="13"/>
      <c r="W202" s="13"/>
      <c r="X202" s="13"/>
      <c r="Y202" s="13"/>
      <c r="Z202" s="13"/>
    </row>
    <row r="203" spans="1:26" ht="16.5" customHeight="1" x14ac:dyDescent="0.25">
      <c r="A203" s="13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3"/>
      <c r="U203" s="13"/>
      <c r="V203" s="13"/>
      <c r="W203" s="13"/>
      <c r="X203" s="13"/>
      <c r="Y203" s="13"/>
      <c r="Z203" s="13"/>
    </row>
    <row r="204" spans="1:26" ht="16.5" customHeight="1" x14ac:dyDescent="0.25">
      <c r="A204" s="13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3"/>
      <c r="U204" s="13"/>
      <c r="V204" s="13"/>
      <c r="W204" s="13"/>
      <c r="X204" s="13"/>
      <c r="Y204" s="13"/>
      <c r="Z204" s="13"/>
    </row>
    <row r="205" spans="1:26" ht="16.5" customHeight="1" x14ac:dyDescent="0.25">
      <c r="A205" s="13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3"/>
      <c r="U205" s="13"/>
      <c r="V205" s="13"/>
      <c r="W205" s="13"/>
      <c r="X205" s="13"/>
      <c r="Y205" s="13"/>
      <c r="Z205" s="13"/>
    </row>
    <row r="206" spans="1:26" ht="16.5" customHeight="1" x14ac:dyDescent="0.25">
      <c r="A206" s="13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3"/>
      <c r="U206" s="13"/>
      <c r="V206" s="13"/>
      <c r="W206" s="13"/>
      <c r="X206" s="13"/>
      <c r="Y206" s="13"/>
      <c r="Z206" s="13"/>
    </row>
    <row r="207" spans="1:26" ht="16.5" customHeight="1" x14ac:dyDescent="0.25">
      <c r="A207" s="13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3"/>
      <c r="U207" s="13"/>
      <c r="V207" s="13"/>
      <c r="W207" s="13"/>
      <c r="X207" s="13"/>
      <c r="Y207" s="13"/>
      <c r="Z207" s="13"/>
    </row>
    <row r="208" spans="1:26" ht="16.5" customHeight="1" x14ac:dyDescent="0.25">
      <c r="A208" s="13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3"/>
      <c r="U208" s="13"/>
      <c r="V208" s="13"/>
      <c r="W208" s="13"/>
      <c r="X208" s="13"/>
      <c r="Y208" s="13"/>
      <c r="Z208" s="13"/>
    </row>
    <row r="209" spans="1:26" ht="16.5" customHeight="1" x14ac:dyDescent="0.25">
      <c r="A209" s="13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3"/>
      <c r="U209" s="13"/>
      <c r="V209" s="13"/>
      <c r="W209" s="13"/>
      <c r="X209" s="13"/>
      <c r="Y209" s="13"/>
      <c r="Z209" s="13"/>
    </row>
    <row r="210" spans="1:26" ht="16.5" customHeight="1" x14ac:dyDescent="0.25">
      <c r="A210" s="13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3"/>
      <c r="U210" s="13"/>
      <c r="V210" s="13"/>
      <c r="W210" s="13"/>
      <c r="X210" s="13"/>
      <c r="Y210" s="13"/>
      <c r="Z210" s="13"/>
    </row>
    <row r="211" spans="1:26" ht="16.5" customHeight="1" x14ac:dyDescent="0.25">
      <c r="A211" s="13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3"/>
      <c r="U211" s="13"/>
      <c r="V211" s="13"/>
      <c r="W211" s="13"/>
      <c r="X211" s="13"/>
      <c r="Y211" s="13"/>
      <c r="Z211" s="13"/>
    </row>
    <row r="212" spans="1:26" ht="16.5" customHeight="1" x14ac:dyDescent="0.25">
      <c r="A212" s="13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3"/>
      <c r="U212" s="13"/>
      <c r="V212" s="13"/>
      <c r="W212" s="13"/>
      <c r="X212" s="13"/>
      <c r="Y212" s="13"/>
      <c r="Z212" s="13"/>
    </row>
    <row r="213" spans="1:26" ht="16.5" customHeight="1" x14ac:dyDescent="0.25">
      <c r="A213" s="13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3"/>
      <c r="U213" s="13"/>
      <c r="V213" s="13"/>
      <c r="W213" s="13"/>
      <c r="X213" s="13"/>
      <c r="Y213" s="13"/>
      <c r="Z213" s="13"/>
    </row>
    <row r="214" spans="1:26" ht="16.5" customHeight="1" x14ac:dyDescent="0.25">
      <c r="A214" s="13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3"/>
      <c r="U214" s="13"/>
      <c r="V214" s="13"/>
      <c r="W214" s="13"/>
      <c r="X214" s="13"/>
      <c r="Y214" s="13"/>
      <c r="Z214" s="13"/>
    </row>
    <row r="215" spans="1:26" ht="16.5" customHeight="1" x14ac:dyDescent="0.25">
      <c r="A215" s="13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3"/>
      <c r="U215" s="13"/>
      <c r="V215" s="13"/>
      <c r="W215" s="13"/>
      <c r="X215" s="13"/>
      <c r="Y215" s="13"/>
      <c r="Z215" s="13"/>
    </row>
    <row r="216" spans="1:26" ht="16.5" customHeight="1" x14ac:dyDescent="0.25">
      <c r="A216" s="13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3"/>
      <c r="U216" s="13"/>
      <c r="V216" s="13"/>
      <c r="W216" s="13"/>
      <c r="X216" s="13"/>
      <c r="Y216" s="13"/>
      <c r="Z216" s="13"/>
    </row>
    <row r="217" spans="1:26" ht="16.5" customHeight="1" x14ac:dyDescent="0.25">
      <c r="A217" s="13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3"/>
      <c r="U217" s="13"/>
      <c r="V217" s="13"/>
      <c r="W217" s="13"/>
      <c r="X217" s="13"/>
      <c r="Y217" s="13"/>
      <c r="Z217" s="13"/>
    </row>
    <row r="218" spans="1:26" ht="16.5" customHeight="1" x14ac:dyDescent="0.25">
      <c r="A218" s="13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3"/>
      <c r="U218" s="13"/>
      <c r="V218" s="13"/>
      <c r="W218" s="13"/>
      <c r="X218" s="13"/>
      <c r="Y218" s="13"/>
      <c r="Z218" s="13"/>
    </row>
    <row r="219" spans="1:26" ht="16.5" customHeight="1" x14ac:dyDescent="0.25">
      <c r="A219" s="13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3"/>
      <c r="U219" s="13"/>
      <c r="V219" s="13"/>
      <c r="W219" s="13"/>
      <c r="X219" s="13"/>
      <c r="Y219" s="13"/>
      <c r="Z219" s="13"/>
    </row>
    <row r="220" spans="1:26" ht="16.5" customHeight="1" x14ac:dyDescent="0.25">
      <c r="A220" s="13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3"/>
      <c r="U220" s="13"/>
      <c r="V220" s="13"/>
      <c r="W220" s="13"/>
      <c r="X220" s="13"/>
      <c r="Y220" s="13"/>
      <c r="Z220" s="13"/>
    </row>
    <row r="221" spans="1:26" ht="16.5" customHeight="1" x14ac:dyDescent="0.25">
      <c r="A221" s="13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3"/>
      <c r="U221" s="13"/>
      <c r="V221" s="13"/>
      <c r="W221" s="13"/>
      <c r="X221" s="13"/>
      <c r="Y221" s="13"/>
      <c r="Z221" s="13"/>
    </row>
    <row r="222" spans="1:26" ht="16.5" customHeight="1" x14ac:dyDescent="0.25">
      <c r="A222" s="13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3"/>
      <c r="U222" s="13"/>
      <c r="V222" s="13"/>
      <c r="W222" s="13"/>
      <c r="X222" s="13"/>
      <c r="Y222" s="13"/>
      <c r="Z222" s="13"/>
    </row>
    <row r="223" spans="1:26" ht="16.5" customHeight="1" x14ac:dyDescent="0.25">
      <c r="A223" s="13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3"/>
      <c r="U223" s="13"/>
      <c r="V223" s="13"/>
      <c r="W223" s="13"/>
      <c r="X223" s="13"/>
      <c r="Y223" s="13"/>
      <c r="Z223" s="13"/>
    </row>
    <row r="224" spans="1:26" ht="16.5" customHeight="1" x14ac:dyDescent="0.25">
      <c r="A224" s="13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3"/>
      <c r="U224" s="13"/>
      <c r="V224" s="13"/>
      <c r="W224" s="13"/>
      <c r="X224" s="13"/>
      <c r="Y224" s="13"/>
      <c r="Z224" s="13"/>
    </row>
    <row r="225" spans="1:26" ht="16.5" customHeight="1" x14ac:dyDescent="0.25">
      <c r="A225" s="13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3"/>
      <c r="U225" s="13"/>
      <c r="V225" s="13"/>
      <c r="W225" s="13"/>
      <c r="X225" s="13"/>
      <c r="Y225" s="13"/>
      <c r="Z225" s="13"/>
    </row>
    <row r="226" spans="1:26" ht="16.5" customHeight="1" x14ac:dyDescent="0.25">
      <c r="A226" s="13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3"/>
      <c r="U226" s="13"/>
      <c r="V226" s="13"/>
      <c r="W226" s="13"/>
      <c r="X226" s="13"/>
      <c r="Y226" s="13"/>
      <c r="Z226" s="13"/>
    </row>
    <row r="227" spans="1:26" ht="16.5" customHeight="1" x14ac:dyDescent="0.25">
      <c r="A227" s="13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3"/>
      <c r="U227" s="13"/>
      <c r="V227" s="13"/>
      <c r="W227" s="13"/>
      <c r="X227" s="13"/>
      <c r="Y227" s="13"/>
      <c r="Z227" s="13"/>
    </row>
    <row r="228" spans="1:26" ht="16.5" customHeight="1" x14ac:dyDescent="0.25">
      <c r="A228" s="13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3"/>
      <c r="U228" s="13"/>
      <c r="V228" s="13"/>
      <c r="W228" s="13"/>
      <c r="X228" s="13"/>
      <c r="Y228" s="13"/>
      <c r="Z228" s="13"/>
    </row>
    <row r="229" spans="1:26" ht="16.5" customHeight="1" x14ac:dyDescent="0.25">
      <c r="A229" s="13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3"/>
      <c r="U229" s="13"/>
      <c r="V229" s="13"/>
      <c r="W229" s="13"/>
      <c r="X229" s="13"/>
      <c r="Y229" s="13"/>
      <c r="Z229" s="13"/>
    </row>
    <row r="230" spans="1:26" ht="16.5" customHeight="1" x14ac:dyDescent="0.25">
      <c r="A230" s="13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3"/>
      <c r="U230" s="13"/>
      <c r="V230" s="13"/>
      <c r="W230" s="13"/>
      <c r="X230" s="13"/>
      <c r="Y230" s="13"/>
      <c r="Z230" s="13"/>
    </row>
    <row r="231" spans="1:26" ht="16.5" customHeight="1" x14ac:dyDescent="0.25">
      <c r="A231" s="13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3"/>
      <c r="U231" s="13"/>
      <c r="V231" s="13"/>
      <c r="W231" s="13"/>
      <c r="X231" s="13"/>
      <c r="Y231" s="13"/>
      <c r="Z231" s="13"/>
    </row>
    <row r="232" spans="1:26" ht="16.5" customHeight="1" x14ac:dyDescent="0.25">
      <c r="A232" s="13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3"/>
      <c r="U232" s="13"/>
      <c r="V232" s="13"/>
      <c r="W232" s="13"/>
      <c r="X232" s="13"/>
      <c r="Y232" s="13"/>
      <c r="Z232" s="13"/>
    </row>
    <row r="233" spans="1:26" ht="16.5" customHeight="1" x14ac:dyDescent="0.25">
      <c r="A233" s="13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3"/>
      <c r="U233" s="13"/>
      <c r="V233" s="13"/>
      <c r="W233" s="13"/>
      <c r="X233" s="13"/>
      <c r="Y233" s="13"/>
      <c r="Z233" s="13"/>
    </row>
    <row r="234" spans="1:26" ht="16.5" customHeight="1" x14ac:dyDescent="0.25">
      <c r="A234" s="13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3"/>
      <c r="U234" s="13"/>
      <c r="V234" s="13"/>
      <c r="W234" s="13"/>
      <c r="X234" s="13"/>
      <c r="Y234" s="13"/>
      <c r="Z234" s="13"/>
    </row>
    <row r="235" spans="1:26" ht="16.5" customHeight="1" x14ac:dyDescent="0.25">
      <c r="A235" s="13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3"/>
      <c r="U235" s="13"/>
      <c r="V235" s="13"/>
      <c r="W235" s="13"/>
      <c r="X235" s="13"/>
      <c r="Y235" s="13"/>
      <c r="Z235" s="13"/>
    </row>
    <row r="236" spans="1:26" ht="16.5" customHeight="1" x14ac:dyDescent="0.25">
      <c r="A236" s="13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3"/>
      <c r="U236" s="13"/>
      <c r="V236" s="13"/>
      <c r="W236" s="13"/>
      <c r="X236" s="13"/>
      <c r="Y236" s="13"/>
      <c r="Z236" s="13"/>
    </row>
    <row r="237" spans="1:26" ht="16.5" customHeight="1" x14ac:dyDescent="0.25">
      <c r="A237" s="13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3"/>
      <c r="U237" s="13"/>
      <c r="V237" s="13"/>
      <c r="W237" s="13"/>
      <c r="X237" s="13"/>
      <c r="Y237" s="13"/>
      <c r="Z237" s="13"/>
    </row>
    <row r="238" spans="1:26" ht="16.5" customHeight="1" x14ac:dyDescent="0.25">
      <c r="A238" s="13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3"/>
      <c r="U238" s="13"/>
      <c r="V238" s="13"/>
      <c r="W238" s="13"/>
      <c r="X238" s="13"/>
      <c r="Y238" s="13"/>
      <c r="Z238" s="13"/>
    </row>
    <row r="239" spans="1:26" ht="16.5" customHeight="1" x14ac:dyDescent="0.25">
      <c r="A239" s="13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3"/>
      <c r="U239" s="13"/>
      <c r="V239" s="13"/>
      <c r="W239" s="13"/>
      <c r="X239" s="13"/>
      <c r="Y239" s="13"/>
      <c r="Z239" s="13"/>
    </row>
    <row r="240" spans="1:26" ht="16.5" customHeight="1" x14ac:dyDescent="0.25">
      <c r="A240" s="13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3"/>
      <c r="U240" s="13"/>
      <c r="V240" s="13"/>
      <c r="W240" s="13"/>
      <c r="X240" s="13"/>
      <c r="Y240" s="13"/>
      <c r="Z240" s="13"/>
    </row>
    <row r="241" spans="1:26" ht="16.5" customHeight="1" x14ac:dyDescent="0.25">
      <c r="A241" s="13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3"/>
      <c r="U241" s="13"/>
      <c r="V241" s="13"/>
      <c r="W241" s="13"/>
      <c r="X241" s="13"/>
      <c r="Y241" s="13"/>
      <c r="Z241" s="13"/>
    </row>
    <row r="242" spans="1:26" ht="16.5" customHeight="1" x14ac:dyDescent="0.25">
      <c r="A242" s="13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3"/>
      <c r="U242" s="13"/>
      <c r="V242" s="13"/>
      <c r="W242" s="13"/>
      <c r="X242" s="13"/>
      <c r="Y242" s="13"/>
      <c r="Z242" s="13"/>
    </row>
    <row r="243" spans="1:26" ht="16.5" customHeight="1" x14ac:dyDescent="0.25">
      <c r="A243" s="13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3"/>
      <c r="U243" s="13"/>
      <c r="V243" s="13"/>
      <c r="W243" s="13"/>
      <c r="X243" s="13"/>
      <c r="Y243" s="13"/>
      <c r="Z243" s="13"/>
    </row>
    <row r="244" spans="1:26" ht="16.5" customHeight="1" x14ac:dyDescent="0.25">
      <c r="A244" s="13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3"/>
      <c r="U244" s="13"/>
      <c r="V244" s="13"/>
      <c r="W244" s="13"/>
      <c r="X244" s="13"/>
      <c r="Y244" s="13"/>
      <c r="Z244" s="13"/>
    </row>
    <row r="245" spans="1:26" ht="16.5" customHeight="1" x14ac:dyDescent="0.25">
      <c r="A245" s="13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3"/>
      <c r="U245" s="13"/>
      <c r="V245" s="13"/>
      <c r="W245" s="13"/>
      <c r="X245" s="13"/>
      <c r="Y245" s="13"/>
      <c r="Z245" s="13"/>
    </row>
    <row r="246" spans="1:26" ht="16.5" customHeight="1" x14ac:dyDescent="0.25">
      <c r="A246" s="13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3"/>
      <c r="U246" s="13"/>
      <c r="V246" s="13"/>
      <c r="W246" s="13"/>
      <c r="X246" s="13"/>
      <c r="Y246" s="13"/>
      <c r="Z246" s="13"/>
    </row>
    <row r="247" spans="1:26" ht="16.5" customHeight="1" x14ac:dyDescent="0.25">
      <c r="A247" s="13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3"/>
      <c r="U247" s="13"/>
      <c r="V247" s="13"/>
      <c r="W247" s="13"/>
      <c r="X247" s="13"/>
      <c r="Y247" s="13"/>
      <c r="Z247" s="13"/>
    </row>
    <row r="248" spans="1:26" ht="16.5" customHeight="1" x14ac:dyDescent="0.25">
      <c r="A248" s="13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3"/>
      <c r="U248" s="13"/>
      <c r="V248" s="13"/>
      <c r="W248" s="13"/>
      <c r="X248" s="13"/>
      <c r="Y248" s="13"/>
      <c r="Z248" s="13"/>
    </row>
    <row r="249" spans="1:26" ht="16.5" customHeight="1" x14ac:dyDescent="0.25">
      <c r="A249" s="13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3"/>
      <c r="U249" s="13"/>
      <c r="V249" s="13"/>
      <c r="W249" s="13"/>
      <c r="X249" s="13"/>
      <c r="Y249" s="13"/>
      <c r="Z249" s="13"/>
    </row>
    <row r="250" spans="1:26" ht="16.5" customHeight="1" x14ac:dyDescent="0.25">
      <c r="A250" s="13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3"/>
      <c r="U250" s="13"/>
      <c r="V250" s="13"/>
      <c r="W250" s="13"/>
      <c r="X250" s="13"/>
      <c r="Y250" s="13"/>
      <c r="Z250" s="13"/>
    </row>
    <row r="251" spans="1:26" ht="16.5" customHeight="1" x14ac:dyDescent="0.25">
      <c r="A251" s="13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3"/>
      <c r="U251" s="13"/>
      <c r="V251" s="13"/>
      <c r="W251" s="13"/>
      <c r="X251" s="13"/>
      <c r="Y251" s="13"/>
      <c r="Z251" s="13"/>
    </row>
    <row r="252" spans="1:26" ht="16.5" customHeight="1" x14ac:dyDescent="0.25">
      <c r="A252" s="13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3"/>
      <c r="U252" s="13"/>
      <c r="V252" s="13"/>
      <c r="W252" s="13"/>
      <c r="X252" s="13"/>
      <c r="Y252" s="13"/>
      <c r="Z252" s="13"/>
    </row>
    <row r="253" spans="1:26" ht="16.5" customHeight="1" x14ac:dyDescent="0.25">
      <c r="A253" s="13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3"/>
      <c r="U253" s="13"/>
      <c r="V253" s="13"/>
      <c r="W253" s="13"/>
      <c r="X253" s="13"/>
      <c r="Y253" s="13"/>
      <c r="Z253" s="13"/>
    </row>
    <row r="254" spans="1:26" ht="16.5" customHeight="1" x14ac:dyDescent="0.25">
      <c r="A254" s="13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3"/>
      <c r="U254" s="13"/>
      <c r="V254" s="13"/>
      <c r="W254" s="13"/>
      <c r="X254" s="13"/>
      <c r="Y254" s="13"/>
      <c r="Z254" s="13"/>
    </row>
    <row r="255" spans="1:26" ht="16.5" customHeight="1" x14ac:dyDescent="0.25">
      <c r="A255" s="13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3"/>
      <c r="U255" s="13"/>
      <c r="V255" s="13"/>
      <c r="W255" s="13"/>
      <c r="X255" s="13"/>
      <c r="Y255" s="13"/>
      <c r="Z255" s="13"/>
    </row>
    <row r="256" spans="1:26" ht="16.5" customHeight="1" x14ac:dyDescent="0.25">
      <c r="A256" s="13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3"/>
      <c r="U256" s="13"/>
      <c r="V256" s="13"/>
      <c r="W256" s="13"/>
      <c r="X256" s="13"/>
      <c r="Y256" s="13"/>
      <c r="Z256" s="13"/>
    </row>
    <row r="257" spans="1:26" ht="16.5" customHeight="1" x14ac:dyDescent="0.25">
      <c r="A257" s="13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3"/>
      <c r="U257" s="13"/>
      <c r="V257" s="13"/>
      <c r="W257" s="13"/>
      <c r="X257" s="13"/>
      <c r="Y257" s="13"/>
      <c r="Z257" s="13"/>
    </row>
    <row r="258" spans="1:26" ht="16.5" customHeight="1" x14ac:dyDescent="0.25">
      <c r="A258" s="13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3"/>
      <c r="U258" s="13"/>
      <c r="V258" s="13"/>
      <c r="W258" s="13"/>
      <c r="X258" s="13"/>
      <c r="Y258" s="13"/>
      <c r="Z258" s="13"/>
    </row>
    <row r="259" spans="1:26" ht="16.5" customHeight="1" x14ac:dyDescent="0.25">
      <c r="A259" s="13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3"/>
      <c r="U259" s="13"/>
      <c r="V259" s="13"/>
      <c r="W259" s="13"/>
      <c r="X259" s="13"/>
      <c r="Y259" s="13"/>
      <c r="Z259" s="13"/>
    </row>
    <row r="260" spans="1:26" ht="16.5" customHeight="1" x14ac:dyDescent="0.25">
      <c r="A260" s="13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3"/>
      <c r="U260" s="13"/>
      <c r="V260" s="13"/>
      <c r="W260" s="13"/>
      <c r="X260" s="13"/>
      <c r="Y260" s="13"/>
      <c r="Z260" s="13"/>
    </row>
    <row r="261" spans="1:26" ht="16.5" customHeight="1" x14ac:dyDescent="0.25">
      <c r="A261" s="13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3"/>
      <c r="U261" s="13"/>
      <c r="V261" s="13"/>
      <c r="W261" s="13"/>
      <c r="X261" s="13"/>
      <c r="Y261" s="13"/>
      <c r="Z261" s="13"/>
    </row>
    <row r="262" spans="1:26" ht="16.5" customHeight="1" x14ac:dyDescent="0.25">
      <c r="A262" s="13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3"/>
      <c r="U262" s="13"/>
      <c r="V262" s="13"/>
      <c r="W262" s="13"/>
      <c r="X262" s="13"/>
      <c r="Y262" s="13"/>
      <c r="Z262" s="13"/>
    </row>
    <row r="263" spans="1:26" ht="16.5" customHeight="1" x14ac:dyDescent="0.25">
      <c r="A263" s="13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3"/>
      <c r="U263" s="13"/>
      <c r="V263" s="13"/>
      <c r="W263" s="13"/>
      <c r="X263" s="13"/>
      <c r="Y263" s="13"/>
      <c r="Z263" s="13"/>
    </row>
    <row r="264" spans="1:26" ht="16.5" customHeight="1" x14ac:dyDescent="0.25">
      <c r="A264" s="13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3"/>
      <c r="U264" s="13"/>
      <c r="V264" s="13"/>
      <c r="W264" s="13"/>
      <c r="X264" s="13"/>
      <c r="Y264" s="13"/>
      <c r="Z264" s="13"/>
    </row>
    <row r="265" spans="1:26" ht="16.5" customHeight="1" x14ac:dyDescent="0.25">
      <c r="A265" s="13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3"/>
      <c r="U265" s="13"/>
      <c r="V265" s="13"/>
      <c r="W265" s="13"/>
      <c r="X265" s="13"/>
      <c r="Y265" s="13"/>
      <c r="Z265" s="13"/>
    </row>
    <row r="266" spans="1:26" ht="16.5" customHeight="1" x14ac:dyDescent="0.25">
      <c r="A266" s="13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3"/>
      <c r="U266" s="13"/>
      <c r="V266" s="13"/>
      <c r="W266" s="13"/>
      <c r="X266" s="13"/>
      <c r="Y266" s="13"/>
      <c r="Z266" s="13"/>
    </row>
    <row r="267" spans="1:26" ht="16.5" customHeight="1" x14ac:dyDescent="0.25">
      <c r="A267" s="13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3"/>
      <c r="U267" s="13"/>
      <c r="V267" s="13"/>
      <c r="W267" s="13"/>
      <c r="X267" s="13"/>
      <c r="Y267" s="13"/>
      <c r="Z267" s="13"/>
    </row>
    <row r="268" spans="1:26" ht="16.5" customHeight="1" x14ac:dyDescent="0.25">
      <c r="A268" s="13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3"/>
      <c r="U268" s="13"/>
      <c r="V268" s="13"/>
      <c r="W268" s="13"/>
      <c r="X268" s="13"/>
      <c r="Y268" s="13"/>
      <c r="Z268" s="13"/>
    </row>
    <row r="269" spans="1:26" ht="16.5" customHeight="1" x14ac:dyDescent="0.25">
      <c r="A269" s="13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3"/>
      <c r="U269" s="13"/>
      <c r="V269" s="13"/>
      <c r="W269" s="13"/>
      <c r="X269" s="13"/>
      <c r="Y269" s="13"/>
      <c r="Z269" s="13"/>
    </row>
    <row r="270" spans="1:26" ht="16.5" customHeight="1" x14ac:dyDescent="0.25">
      <c r="A270" s="13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3"/>
      <c r="U270" s="13"/>
      <c r="V270" s="13"/>
      <c r="W270" s="13"/>
      <c r="X270" s="13"/>
      <c r="Y270" s="13"/>
      <c r="Z270" s="13"/>
    </row>
    <row r="271" spans="1:26" ht="16.5" customHeight="1" x14ac:dyDescent="0.25">
      <c r="A271" s="13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3"/>
      <c r="U271" s="13"/>
      <c r="V271" s="13"/>
      <c r="W271" s="13"/>
      <c r="X271" s="13"/>
      <c r="Y271" s="13"/>
      <c r="Z271" s="13"/>
    </row>
    <row r="272" spans="1:26" ht="16.5" customHeight="1" x14ac:dyDescent="0.25">
      <c r="A272" s="13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3"/>
      <c r="U272" s="13"/>
      <c r="V272" s="13"/>
      <c r="W272" s="13"/>
      <c r="X272" s="13"/>
      <c r="Y272" s="13"/>
      <c r="Z272" s="13"/>
    </row>
    <row r="273" spans="1:26" ht="16.5" customHeight="1" x14ac:dyDescent="0.25">
      <c r="A273" s="13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3"/>
      <c r="U273" s="13"/>
      <c r="V273" s="13"/>
      <c r="W273" s="13"/>
      <c r="X273" s="13"/>
      <c r="Y273" s="13"/>
      <c r="Z273" s="13"/>
    </row>
    <row r="274" spans="1:26" ht="16.5" customHeight="1" x14ac:dyDescent="0.25">
      <c r="A274" s="13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3"/>
      <c r="U274" s="13"/>
      <c r="V274" s="13"/>
      <c r="W274" s="13"/>
      <c r="X274" s="13"/>
      <c r="Y274" s="13"/>
      <c r="Z274" s="13"/>
    </row>
    <row r="275" spans="1:26" ht="16.5" customHeight="1" x14ac:dyDescent="0.25">
      <c r="A275" s="13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3"/>
      <c r="U275" s="13"/>
      <c r="V275" s="13"/>
      <c r="W275" s="13"/>
      <c r="X275" s="13"/>
      <c r="Y275" s="13"/>
      <c r="Z275" s="13"/>
    </row>
    <row r="276" spans="1:26" ht="16.5" customHeight="1" x14ac:dyDescent="0.25">
      <c r="A276" s="13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3"/>
      <c r="U276" s="13"/>
      <c r="V276" s="13"/>
      <c r="W276" s="13"/>
      <c r="X276" s="13"/>
      <c r="Y276" s="13"/>
      <c r="Z276" s="13"/>
    </row>
    <row r="277" spans="1:26" ht="16.5" customHeight="1" x14ac:dyDescent="0.25">
      <c r="A277" s="13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3"/>
      <c r="U277" s="13"/>
      <c r="V277" s="13"/>
      <c r="W277" s="13"/>
      <c r="X277" s="13"/>
      <c r="Y277" s="13"/>
      <c r="Z277" s="13"/>
    </row>
    <row r="278" spans="1:26" ht="16.5" customHeight="1" x14ac:dyDescent="0.25">
      <c r="A278" s="13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3"/>
      <c r="U278" s="13"/>
      <c r="V278" s="13"/>
      <c r="W278" s="13"/>
      <c r="X278" s="13"/>
      <c r="Y278" s="13"/>
      <c r="Z278" s="13"/>
    </row>
    <row r="279" spans="1:26" ht="16.5" customHeight="1" x14ac:dyDescent="0.25">
      <c r="A279" s="13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3"/>
      <c r="U279" s="13"/>
      <c r="V279" s="13"/>
      <c r="W279" s="13"/>
      <c r="X279" s="13"/>
      <c r="Y279" s="13"/>
      <c r="Z279" s="13"/>
    </row>
    <row r="280" spans="1:26" ht="16.5" customHeight="1" x14ac:dyDescent="0.25">
      <c r="A280" s="13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3"/>
      <c r="U280" s="13"/>
      <c r="V280" s="13"/>
      <c r="W280" s="13"/>
      <c r="X280" s="13"/>
      <c r="Y280" s="13"/>
      <c r="Z280" s="13"/>
    </row>
    <row r="281" spans="1:26" ht="16.5" customHeight="1" x14ac:dyDescent="0.25">
      <c r="A281" s="13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3"/>
      <c r="U281" s="13"/>
      <c r="V281" s="13"/>
      <c r="W281" s="13"/>
      <c r="X281" s="13"/>
      <c r="Y281" s="13"/>
      <c r="Z281" s="13"/>
    </row>
    <row r="282" spans="1:26" ht="16.5" customHeight="1" x14ac:dyDescent="0.25">
      <c r="A282" s="13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3"/>
      <c r="U282" s="13"/>
      <c r="V282" s="13"/>
      <c r="W282" s="13"/>
      <c r="X282" s="13"/>
      <c r="Y282" s="13"/>
      <c r="Z282" s="13"/>
    </row>
    <row r="283" spans="1:26" ht="16.5" customHeight="1" x14ac:dyDescent="0.25">
      <c r="A283" s="13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3"/>
      <c r="U283" s="13"/>
      <c r="V283" s="13"/>
      <c r="W283" s="13"/>
      <c r="X283" s="13"/>
      <c r="Y283" s="13"/>
      <c r="Z283" s="13"/>
    </row>
    <row r="284" spans="1:26" ht="16.5" customHeight="1" x14ac:dyDescent="0.25">
      <c r="A284" s="13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3"/>
      <c r="U284" s="13"/>
      <c r="V284" s="13"/>
      <c r="W284" s="13"/>
      <c r="X284" s="13"/>
      <c r="Y284" s="13"/>
      <c r="Z284" s="13"/>
    </row>
    <row r="285" spans="1:26" ht="16.5" customHeight="1" x14ac:dyDescent="0.25">
      <c r="A285" s="13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3"/>
      <c r="U285" s="13"/>
      <c r="V285" s="13"/>
      <c r="W285" s="13"/>
      <c r="X285" s="13"/>
      <c r="Y285" s="13"/>
      <c r="Z285" s="13"/>
    </row>
    <row r="286" spans="1:26" ht="16.5" customHeight="1" x14ac:dyDescent="0.25">
      <c r="A286" s="13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3"/>
      <c r="U286" s="13"/>
      <c r="V286" s="13"/>
      <c r="W286" s="13"/>
      <c r="X286" s="13"/>
      <c r="Y286" s="13"/>
      <c r="Z286" s="13"/>
    </row>
    <row r="287" spans="1:26" ht="16.5" customHeight="1" x14ac:dyDescent="0.25">
      <c r="A287" s="13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3"/>
      <c r="U287" s="13"/>
      <c r="V287" s="13"/>
      <c r="W287" s="13"/>
      <c r="X287" s="13"/>
      <c r="Y287" s="13"/>
      <c r="Z287" s="13"/>
    </row>
    <row r="288" spans="1:26" ht="16.5" customHeight="1" x14ac:dyDescent="0.25">
      <c r="A288" s="13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3"/>
      <c r="U288" s="13"/>
      <c r="V288" s="13"/>
      <c r="W288" s="13"/>
      <c r="X288" s="13"/>
      <c r="Y288" s="13"/>
      <c r="Z288" s="13"/>
    </row>
    <row r="289" spans="1:26" ht="16.5" customHeight="1" x14ac:dyDescent="0.25">
      <c r="A289" s="13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3"/>
      <c r="U289" s="13"/>
      <c r="V289" s="13"/>
      <c r="W289" s="13"/>
      <c r="X289" s="13"/>
      <c r="Y289" s="13"/>
      <c r="Z289" s="13"/>
    </row>
    <row r="290" spans="1:26" ht="16.5" customHeight="1" x14ac:dyDescent="0.25">
      <c r="A290" s="13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3"/>
      <c r="U290" s="13"/>
      <c r="V290" s="13"/>
      <c r="W290" s="13"/>
      <c r="X290" s="13"/>
      <c r="Y290" s="13"/>
      <c r="Z290" s="13"/>
    </row>
    <row r="291" spans="1:26" ht="16.5" customHeight="1" x14ac:dyDescent="0.25">
      <c r="A291" s="13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3"/>
      <c r="U291" s="13"/>
      <c r="V291" s="13"/>
      <c r="W291" s="13"/>
      <c r="X291" s="13"/>
      <c r="Y291" s="13"/>
      <c r="Z291" s="13"/>
    </row>
    <row r="292" spans="1:26" ht="16.5" customHeight="1" x14ac:dyDescent="0.25">
      <c r="A292" s="13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3"/>
      <c r="U292" s="13"/>
      <c r="V292" s="13"/>
      <c r="W292" s="13"/>
      <c r="X292" s="13"/>
      <c r="Y292" s="13"/>
      <c r="Z292" s="13"/>
    </row>
    <row r="293" spans="1:26" ht="16.5" customHeight="1" x14ac:dyDescent="0.25">
      <c r="A293" s="13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3"/>
      <c r="U293" s="13"/>
      <c r="V293" s="13"/>
      <c r="W293" s="13"/>
      <c r="X293" s="13"/>
      <c r="Y293" s="13"/>
      <c r="Z293" s="13"/>
    </row>
    <row r="294" spans="1:26" ht="16.5" customHeight="1" x14ac:dyDescent="0.25">
      <c r="A294" s="13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3"/>
      <c r="U294" s="13"/>
      <c r="V294" s="13"/>
      <c r="W294" s="13"/>
      <c r="X294" s="13"/>
      <c r="Y294" s="13"/>
      <c r="Z294" s="13"/>
    </row>
    <row r="295" spans="1:26" ht="16.5" customHeight="1" x14ac:dyDescent="0.25">
      <c r="A295" s="13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3"/>
      <c r="U295" s="13"/>
      <c r="V295" s="13"/>
      <c r="W295" s="13"/>
      <c r="X295" s="13"/>
      <c r="Y295" s="13"/>
      <c r="Z295" s="13"/>
    </row>
    <row r="296" spans="1:26" ht="16.5" customHeight="1" x14ac:dyDescent="0.25">
      <c r="A296" s="13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3"/>
      <c r="U296" s="13"/>
      <c r="V296" s="13"/>
      <c r="W296" s="13"/>
      <c r="X296" s="13"/>
      <c r="Y296" s="13"/>
      <c r="Z296" s="13"/>
    </row>
    <row r="297" spans="1:26" ht="16.5" customHeight="1" x14ac:dyDescent="0.25">
      <c r="A297" s="13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3"/>
      <c r="U297" s="13"/>
      <c r="V297" s="13"/>
      <c r="W297" s="13"/>
      <c r="X297" s="13"/>
      <c r="Y297" s="13"/>
      <c r="Z297" s="13"/>
    </row>
    <row r="298" spans="1:26" ht="16.5" customHeight="1" x14ac:dyDescent="0.25">
      <c r="A298" s="13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3"/>
      <c r="U298" s="13"/>
      <c r="V298" s="13"/>
      <c r="W298" s="13"/>
      <c r="X298" s="13"/>
      <c r="Y298" s="13"/>
      <c r="Z298" s="13"/>
    </row>
    <row r="299" spans="1:26" ht="16.5" customHeight="1" x14ac:dyDescent="0.25">
      <c r="A299" s="13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3"/>
      <c r="U299" s="13"/>
      <c r="V299" s="13"/>
      <c r="W299" s="13"/>
      <c r="X299" s="13"/>
      <c r="Y299" s="13"/>
      <c r="Z299" s="13"/>
    </row>
    <row r="300" spans="1:26" ht="16.5" customHeight="1" x14ac:dyDescent="0.25">
      <c r="A300" s="13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3"/>
      <c r="U300" s="13"/>
      <c r="V300" s="13"/>
      <c r="W300" s="13"/>
      <c r="X300" s="13"/>
      <c r="Y300" s="13"/>
      <c r="Z300" s="13"/>
    </row>
    <row r="301" spans="1:26" ht="16.5" customHeight="1" x14ac:dyDescent="0.25">
      <c r="A301" s="13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3"/>
      <c r="U301" s="13"/>
      <c r="V301" s="13"/>
      <c r="W301" s="13"/>
      <c r="X301" s="13"/>
      <c r="Y301" s="13"/>
      <c r="Z301" s="13"/>
    </row>
    <row r="302" spans="1:26" ht="16.5" customHeight="1" x14ac:dyDescent="0.25">
      <c r="A302" s="13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3"/>
      <c r="U302" s="13"/>
      <c r="V302" s="13"/>
      <c r="W302" s="13"/>
      <c r="X302" s="13"/>
      <c r="Y302" s="13"/>
      <c r="Z302" s="13"/>
    </row>
    <row r="303" spans="1:26" ht="16.5" customHeight="1" x14ac:dyDescent="0.25">
      <c r="A303" s="13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3"/>
      <c r="U303" s="13"/>
      <c r="V303" s="13"/>
      <c r="W303" s="13"/>
      <c r="X303" s="13"/>
      <c r="Y303" s="13"/>
      <c r="Z303" s="13"/>
    </row>
    <row r="304" spans="1:26" ht="16.5" customHeight="1" x14ac:dyDescent="0.25">
      <c r="A304" s="13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3"/>
      <c r="U304" s="13"/>
      <c r="V304" s="13"/>
      <c r="W304" s="13"/>
      <c r="X304" s="13"/>
      <c r="Y304" s="13"/>
      <c r="Z304" s="13"/>
    </row>
    <row r="305" spans="1:26" ht="16.5" customHeight="1" x14ac:dyDescent="0.25">
      <c r="A305" s="13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3"/>
      <c r="U305" s="13"/>
      <c r="V305" s="13"/>
      <c r="W305" s="13"/>
      <c r="X305" s="13"/>
      <c r="Y305" s="13"/>
      <c r="Z305" s="13"/>
    </row>
    <row r="306" spans="1:26" ht="16.5" customHeight="1" x14ac:dyDescent="0.25">
      <c r="A306" s="13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3"/>
      <c r="U306" s="13"/>
      <c r="V306" s="13"/>
      <c r="W306" s="13"/>
      <c r="X306" s="13"/>
      <c r="Y306" s="13"/>
      <c r="Z306" s="13"/>
    </row>
    <row r="307" spans="1:26" ht="16.5" customHeight="1" x14ac:dyDescent="0.25">
      <c r="A307" s="13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3"/>
      <c r="U307" s="13"/>
      <c r="V307" s="13"/>
      <c r="W307" s="13"/>
      <c r="X307" s="13"/>
      <c r="Y307" s="13"/>
      <c r="Z307" s="13"/>
    </row>
    <row r="308" spans="1:26" ht="16.5" customHeight="1" x14ac:dyDescent="0.25">
      <c r="A308" s="13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3"/>
      <c r="U308" s="13"/>
      <c r="V308" s="13"/>
      <c r="W308" s="13"/>
      <c r="X308" s="13"/>
      <c r="Y308" s="13"/>
      <c r="Z308" s="13"/>
    </row>
    <row r="309" spans="1:26" ht="16.5" customHeight="1" x14ac:dyDescent="0.25">
      <c r="A309" s="13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3"/>
      <c r="U309" s="13"/>
      <c r="V309" s="13"/>
      <c r="W309" s="13"/>
      <c r="X309" s="13"/>
      <c r="Y309" s="13"/>
      <c r="Z309" s="13"/>
    </row>
    <row r="310" spans="1:26" ht="16.5" customHeight="1" x14ac:dyDescent="0.25">
      <c r="A310" s="13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3"/>
      <c r="U310" s="13"/>
      <c r="V310" s="13"/>
      <c r="W310" s="13"/>
      <c r="X310" s="13"/>
      <c r="Y310" s="13"/>
      <c r="Z310" s="13"/>
    </row>
    <row r="311" spans="1:26" ht="16.5" customHeight="1" x14ac:dyDescent="0.25">
      <c r="A311" s="13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3"/>
      <c r="U311" s="13"/>
      <c r="V311" s="13"/>
      <c r="W311" s="13"/>
      <c r="X311" s="13"/>
      <c r="Y311" s="13"/>
      <c r="Z311" s="13"/>
    </row>
    <row r="312" spans="1:26" ht="16.5" customHeight="1" x14ac:dyDescent="0.25">
      <c r="A312" s="13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3"/>
      <c r="U312" s="13"/>
      <c r="V312" s="13"/>
      <c r="W312" s="13"/>
      <c r="X312" s="13"/>
      <c r="Y312" s="13"/>
      <c r="Z312" s="13"/>
    </row>
    <row r="313" spans="1:26" ht="16.5" customHeight="1" x14ac:dyDescent="0.25">
      <c r="A313" s="13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3"/>
      <c r="U313" s="13"/>
      <c r="V313" s="13"/>
      <c r="W313" s="13"/>
      <c r="X313" s="13"/>
      <c r="Y313" s="13"/>
      <c r="Z313" s="13"/>
    </row>
    <row r="314" spans="1:26" ht="16.5" customHeight="1" x14ac:dyDescent="0.25">
      <c r="A314" s="13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3"/>
      <c r="U314" s="13"/>
      <c r="V314" s="13"/>
      <c r="W314" s="13"/>
      <c r="X314" s="13"/>
      <c r="Y314" s="13"/>
      <c r="Z314" s="13"/>
    </row>
    <row r="315" spans="1:26" ht="16.5" customHeight="1" x14ac:dyDescent="0.25">
      <c r="A315" s="13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3"/>
      <c r="U315" s="13"/>
      <c r="V315" s="13"/>
      <c r="W315" s="13"/>
      <c r="X315" s="13"/>
      <c r="Y315" s="13"/>
      <c r="Z315" s="13"/>
    </row>
    <row r="316" spans="1:26" ht="16.5" customHeight="1" x14ac:dyDescent="0.25">
      <c r="A316" s="13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3"/>
      <c r="U316" s="13"/>
      <c r="V316" s="13"/>
      <c r="W316" s="13"/>
      <c r="X316" s="13"/>
      <c r="Y316" s="13"/>
      <c r="Z316" s="13"/>
    </row>
    <row r="317" spans="1:26" ht="16.5" customHeight="1" x14ac:dyDescent="0.25">
      <c r="A317" s="13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3"/>
      <c r="U317" s="13"/>
      <c r="V317" s="13"/>
      <c r="W317" s="13"/>
      <c r="X317" s="13"/>
      <c r="Y317" s="13"/>
      <c r="Z317" s="13"/>
    </row>
    <row r="318" spans="1:26" ht="16.5" customHeight="1" x14ac:dyDescent="0.25">
      <c r="A318" s="13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3"/>
      <c r="U318" s="13"/>
      <c r="V318" s="13"/>
      <c r="W318" s="13"/>
      <c r="X318" s="13"/>
      <c r="Y318" s="13"/>
      <c r="Z318" s="13"/>
    </row>
    <row r="319" spans="1:26" ht="16.5" customHeight="1" x14ac:dyDescent="0.25">
      <c r="A319" s="13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3"/>
      <c r="U319" s="13"/>
      <c r="V319" s="13"/>
      <c r="W319" s="13"/>
      <c r="X319" s="13"/>
      <c r="Y319" s="13"/>
      <c r="Z319" s="13"/>
    </row>
    <row r="320" spans="1:26" ht="16.5" customHeight="1" x14ac:dyDescent="0.25">
      <c r="A320" s="13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3"/>
      <c r="U320" s="13"/>
      <c r="V320" s="13"/>
      <c r="W320" s="13"/>
      <c r="X320" s="13"/>
      <c r="Y320" s="13"/>
      <c r="Z320" s="13"/>
    </row>
    <row r="321" spans="1:26" ht="16.5" customHeight="1" x14ac:dyDescent="0.25">
      <c r="A321" s="13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3"/>
      <c r="U321" s="13"/>
      <c r="V321" s="13"/>
      <c r="W321" s="13"/>
      <c r="X321" s="13"/>
      <c r="Y321" s="13"/>
      <c r="Z321" s="13"/>
    </row>
    <row r="322" spans="1:26" ht="16.5" customHeight="1" x14ac:dyDescent="0.25">
      <c r="A322" s="13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3"/>
      <c r="U322" s="13"/>
      <c r="V322" s="13"/>
      <c r="W322" s="13"/>
      <c r="X322" s="13"/>
      <c r="Y322" s="13"/>
      <c r="Z322" s="13"/>
    </row>
    <row r="323" spans="1:26" ht="16.5" customHeight="1" x14ac:dyDescent="0.25">
      <c r="A323" s="13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3"/>
      <c r="U323" s="13"/>
      <c r="V323" s="13"/>
      <c r="W323" s="13"/>
      <c r="X323" s="13"/>
      <c r="Y323" s="13"/>
      <c r="Z323" s="13"/>
    </row>
    <row r="324" spans="1:26" ht="16.5" customHeight="1" x14ac:dyDescent="0.25">
      <c r="A324" s="13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3"/>
      <c r="U324" s="13"/>
      <c r="V324" s="13"/>
      <c r="W324" s="13"/>
      <c r="X324" s="13"/>
      <c r="Y324" s="13"/>
      <c r="Z324" s="13"/>
    </row>
    <row r="325" spans="1:26" ht="16.5" customHeight="1" x14ac:dyDescent="0.25">
      <c r="A325" s="13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3"/>
      <c r="U325" s="13"/>
      <c r="V325" s="13"/>
      <c r="W325" s="13"/>
      <c r="X325" s="13"/>
      <c r="Y325" s="13"/>
      <c r="Z325" s="13"/>
    </row>
    <row r="326" spans="1:26" ht="16.5" customHeight="1" x14ac:dyDescent="0.25">
      <c r="A326" s="13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3"/>
      <c r="U326" s="13"/>
      <c r="V326" s="13"/>
      <c r="W326" s="13"/>
      <c r="X326" s="13"/>
      <c r="Y326" s="13"/>
      <c r="Z326" s="13"/>
    </row>
    <row r="327" spans="1:26" ht="16.5" customHeight="1" x14ac:dyDescent="0.25">
      <c r="A327" s="13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3"/>
      <c r="U327" s="13"/>
      <c r="V327" s="13"/>
      <c r="W327" s="13"/>
      <c r="X327" s="13"/>
      <c r="Y327" s="13"/>
      <c r="Z327" s="13"/>
    </row>
    <row r="328" spans="1:26" ht="16.5" customHeight="1" x14ac:dyDescent="0.25">
      <c r="A328" s="13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3"/>
      <c r="U328" s="13"/>
      <c r="V328" s="13"/>
      <c r="W328" s="13"/>
      <c r="X328" s="13"/>
      <c r="Y328" s="13"/>
      <c r="Z328" s="13"/>
    </row>
    <row r="329" spans="1:26" ht="16.5" customHeight="1" x14ac:dyDescent="0.25">
      <c r="A329" s="13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3"/>
      <c r="U329" s="13"/>
      <c r="V329" s="13"/>
      <c r="W329" s="13"/>
      <c r="X329" s="13"/>
      <c r="Y329" s="13"/>
      <c r="Z329" s="13"/>
    </row>
    <row r="330" spans="1:26" ht="16.5" customHeight="1" x14ac:dyDescent="0.25">
      <c r="A330" s="13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3"/>
      <c r="U330" s="13"/>
      <c r="V330" s="13"/>
      <c r="W330" s="13"/>
      <c r="X330" s="13"/>
      <c r="Y330" s="13"/>
      <c r="Z330" s="13"/>
    </row>
    <row r="331" spans="1:26" ht="16.5" customHeight="1" x14ac:dyDescent="0.25">
      <c r="A331" s="13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3"/>
      <c r="U331" s="13"/>
      <c r="V331" s="13"/>
      <c r="W331" s="13"/>
      <c r="X331" s="13"/>
      <c r="Y331" s="13"/>
      <c r="Z331" s="13"/>
    </row>
    <row r="332" spans="1:26" ht="16.5" customHeight="1" x14ac:dyDescent="0.25">
      <c r="A332" s="13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3"/>
      <c r="U332" s="13"/>
      <c r="V332" s="13"/>
      <c r="W332" s="13"/>
      <c r="X332" s="13"/>
      <c r="Y332" s="13"/>
      <c r="Z332" s="13"/>
    </row>
    <row r="333" spans="1:26" ht="16.5" customHeight="1" x14ac:dyDescent="0.25">
      <c r="A333" s="13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3"/>
      <c r="U333" s="13"/>
      <c r="V333" s="13"/>
      <c r="W333" s="13"/>
      <c r="X333" s="13"/>
      <c r="Y333" s="13"/>
      <c r="Z333" s="13"/>
    </row>
    <row r="334" spans="1:26" ht="16.5" customHeight="1" x14ac:dyDescent="0.25">
      <c r="A334" s="13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3"/>
      <c r="U334" s="13"/>
      <c r="V334" s="13"/>
      <c r="W334" s="13"/>
      <c r="X334" s="13"/>
      <c r="Y334" s="13"/>
      <c r="Z334" s="13"/>
    </row>
    <row r="335" spans="1:26" ht="16.5" customHeight="1" x14ac:dyDescent="0.25">
      <c r="A335" s="13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3"/>
      <c r="U335" s="13"/>
      <c r="V335" s="13"/>
      <c r="W335" s="13"/>
      <c r="X335" s="13"/>
      <c r="Y335" s="13"/>
      <c r="Z335" s="13"/>
    </row>
    <row r="336" spans="1:26" ht="16.5" customHeight="1" x14ac:dyDescent="0.25">
      <c r="A336" s="13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3"/>
      <c r="U336" s="13"/>
      <c r="V336" s="13"/>
      <c r="W336" s="13"/>
      <c r="X336" s="13"/>
      <c r="Y336" s="13"/>
      <c r="Z336" s="13"/>
    </row>
    <row r="337" spans="1:26" ht="16.5" customHeight="1" x14ac:dyDescent="0.25">
      <c r="A337" s="13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3"/>
      <c r="U337" s="13"/>
      <c r="V337" s="13"/>
      <c r="W337" s="13"/>
      <c r="X337" s="13"/>
      <c r="Y337" s="13"/>
      <c r="Z337" s="13"/>
    </row>
    <row r="338" spans="1:26" ht="16.5" customHeight="1" x14ac:dyDescent="0.25">
      <c r="A338" s="13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3"/>
      <c r="U338" s="13"/>
      <c r="V338" s="13"/>
      <c r="W338" s="13"/>
      <c r="X338" s="13"/>
      <c r="Y338" s="13"/>
      <c r="Z338" s="13"/>
    </row>
    <row r="339" spans="1:26" ht="16.5" customHeight="1" x14ac:dyDescent="0.25">
      <c r="A339" s="13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3"/>
      <c r="U339" s="13"/>
      <c r="V339" s="13"/>
      <c r="W339" s="13"/>
      <c r="X339" s="13"/>
      <c r="Y339" s="13"/>
      <c r="Z339" s="13"/>
    </row>
    <row r="340" spans="1:26" ht="16.5" customHeight="1" x14ac:dyDescent="0.25">
      <c r="A340" s="13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3"/>
      <c r="U340" s="13"/>
      <c r="V340" s="13"/>
      <c r="W340" s="13"/>
      <c r="X340" s="13"/>
      <c r="Y340" s="13"/>
      <c r="Z340" s="13"/>
    </row>
    <row r="341" spans="1:26" ht="16.5" customHeight="1" x14ac:dyDescent="0.25">
      <c r="A341" s="13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3"/>
      <c r="U341" s="13"/>
      <c r="V341" s="13"/>
      <c r="W341" s="13"/>
      <c r="X341" s="13"/>
      <c r="Y341" s="13"/>
      <c r="Z341" s="13"/>
    </row>
    <row r="342" spans="1:26" ht="16.5" customHeight="1" x14ac:dyDescent="0.25">
      <c r="A342" s="13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3"/>
      <c r="U342" s="13"/>
      <c r="V342" s="13"/>
      <c r="W342" s="13"/>
      <c r="X342" s="13"/>
      <c r="Y342" s="13"/>
      <c r="Z342" s="13"/>
    </row>
    <row r="343" spans="1:26" ht="16.5" customHeight="1" x14ac:dyDescent="0.25">
      <c r="A343" s="13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3"/>
      <c r="U343" s="13"/>
      <c r="V343" s="13"/>
      <c r="W343" s="13"/>
      <c r="X343" s="13"/>
      <c r="Y343" s="13"/>
      <c r="Z343" s="13"/>
    </row>
    <row r="344" spans="1:26" ht="16.5" customHeight="1" x14ac:dyDescent="0.25">
      <c r="A344" s="13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3"/>
      <c r="U344" s="13"/>
      <c r="V344" s="13"/>
      <c r="W344" s="13"/>
      <c r="X344" s="13"/>
      <c r="Y344" s="13"/>
      <c r="Z344" s="13"/>
    </row>
    <row r="345" spans="1:26" ht="16.5" customHeight="1" x14ac:dyDescent="0.25">
      <c r="A345" s="13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3"/>
      <c r="U345" s="13"/>
      <c r="V345" s="13"/>
      <c r="W345" s="13"/>
      <c r="X345" s="13"/>
      <c r="Y345" s="13"/>
      <c r="Z345" s="13"/>
    </row>
    <row r="346" spans="1:26" ht="16.5" customHeight="1" x14ac:dyDescent="0.25">
      <c r="A346" s="13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3"/>
      <c r="U346" s="13"/>
      <c r="V346" s="13"/>
      <c r="W346" s="13"/>
      <c r="X346" s="13"/>
      <c r="Y346" s="13"/>
      <c r="Z346" s="13"/>
    </row>
    <row r="347" spans="1:26" ht="16.5" customHeight="1" x14ac:dyDescent="0.25">
      <c r="A347" s="13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3"/>
      <c r="U347" s="13"/>
      <c r="V347" s="13"/>
      <c r="W347" s="13"/>
      <c r="X347" s="13"/>
      <c r="Y347" s="13"/>
      <c r="Z347" s="13"/>
    </row>
    <row r="348" spans="1:26" ht="16.5" customHeight="1" x14ac:dyDescent="0.25">
      <c r="A348" s="13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3"/>
      <c r="U348" s="13"/>
      <c r="V348" s="13"/>
      <c r="W348" s="13"/>
      <c r="X348" s="13"/>
      <c r="Y348" s="13"/>
      <c r="Z348" s="13"/>
    </row>
    <row r="349" spans="1:26" ht="16.5" customHeight="1" x14ac:dyDescent="0.25">
      <c r="A349" s="13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3"/>
      <c r="U349" s="13"/>
      <c r="V349" s="13"/>
      <c r="W349" s="13"/>
      <c r="X349" s="13"/>
      <c r="Y349" s="13"/>
      <c r="Z349" s="13"/>
    </row>
    <row r="350" spans="1:26" ht="16.5" customHeight="1" x14ac:dyDescent="0.25">
      <c r="A350" s="13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3"/>
      <c r="U350" s="13"/>
      <c r="V350" s="13"/>
      <c r="W350" s="13"/>
      <c r="X350" s="13"/>
      <c r="Y350" s="13"/>
      <c r="Z350" s="13"/>
    </row>
    <row r="351" spans="1:26" ht="16.5" customHeight="1" x14ac:dyDescent="0.25">
      <c r="A351" s="13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3"/>
      <c r="U351" s="13"/>
      <c r="V351" s="13"/>
      <c r="W351" s="13"/>
      <c r="X351" s="13"/>
      <c r="Y351" s="13"/>
      <c r="Z351" s="13"/>
    </row>
    <row r="352" spans="1:26" ht="16.5" customHeight="1" x14ac:dyDescent="0.25">
      <c r="A352" s="13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3"/>
      <c r="U352" s="13"/>
      <c r="V352" s="13"/>
      <c r="W352" s="13"/>
      <c r="X352" s="13"/>
      <c r="Y352" s="13"/>
      <c r="Z352" s="13"/>
    </row>
    <row r="353" spans="1:26" ht="16.5" customHeight="1" x14ac:dyDescent="0.25">
      <c r="A353" s="13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3"/>
      <c r="U353" s="13"/>
      <c r="V353" s="13"/>
      <c r="W353" s="13"/>
      <c r="X353" s="13"/>
      <c r="Y353" s="13"/>
      <c r="Z353" s="13"/>
    </row>
    <row r="354" spans="1:26" ht="16.5" customHeight="1" x14ac:dyDescent="0.25">
      <c r="A354" s="13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3"/>
      <c r="U354" s="13"/>
      <c r="V354" s="13"/>
      <c r="W354" s="13"/>
      <c r="X354" s="13"/>
      <c r="Y354" s="13"/>
      <c r="Z354" s="13"/>
    </row>
    <row r="355" spans="1:26" ht="16.5" customHeight="1" x14ac:dyDescent="0.25">
      <c r="A355" s="13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3"/>
      <c r="U355" s="13"/>
      <c r="V355" s="13"/>
      <c r="W355" s="13"/>
      <c r="X355" s="13"/>
      <c r="Y355" s="13"/>
      <c r="Z355" s="13"/>
    </row>
    <row r="356" spans="1:26" ht="16.5" customHeight="1" x14ac:dyDescent="0.25">
      <c r="A356" s="13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3"/>
      <c r="U356" s="13"/>
      <c r="V356" s="13"/>
      <c r="W356" s="13"/>
      <c r="X356" s="13"/>
      <c r="Y356" s="13"/>
      <c r="Z356" s="13"/>
    </row>
    <row r="357" spans="1:26" ht="16.5" customHeight="1" x14ac:dyDescent="0.25">
      <c r="A357" s="13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3"/>
      <c r="U357" s="13"/>
      <c r="V357" s="13"/>
      <c r="W357" s="13"/>
      <c r="X357" s="13"/>
      <c r="Y357" s="13"/>
      <c r="Z357" s="13"/>
    </row>
    <row r="358" spans="1:26" ht="16.5" customHeight="1" x14ac:dyDescent="0.25">
      <c r="A358" s="13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3"/>
      <c r="U358" s="13"/>
      <c r="V358" s="13"/>
      <c r="W358" s="13"/>
      <c r="X358" s="13"/>
      <c r="Y358" s="13"/>
      <c r="Z358" s="13"/>
    </row>
    <row r="359" spans="1:26" ht="16.5" customHeight="1" x14ac:dyDescent="0.25">
      <c r="A359" s="13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3"/>
      <c r="U359" s="13"/>
      <c r="V359" s="13"/>
      <c r="W359" s="13"/>
      <c r="X359" s="13"/>
      <c r="Y359" s="13"/>
      <c r="Z359" s="13"/>
    </row>
    <row r="360" spans="1:26" ht="16.5" customHeight="1" x14ac:dyDescent="0.25">
      <c r="A360" s="13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3"/>
      <c r="U360" s="13"/>
      <c r="V360" s="13"/>
      <c r="W360" s="13"/>
      <c r="X360" s="13"/>
      <c r="Y360" s="13"/>
      <c r="Z360" s="13"/>
    </row>
    <row r="361" spans="1:26" ht="16.5" customHeight="1" x14ac:dyDescent="0.25">
      <c r="A361" s="13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3"/>
      <c r="U361" s="13"/>
      <c r="V361" s="13"/>
      <c r="W361" s="13"/>
      <c r="X361" s="13"/>
      <c r="Y361" s="13"/>
      <c r="Z361" s="13"/>
    </row>
    <row r="362" spans="1:26" ht="16.5" customHeight="1" x14ac:dyDescent="0.25">
      <c r="A362" s="13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3"/>
      <c r="U362" s="13"/>
      <c r="V362" s="13"/>
      <c r="W362" s="13"/>
      <c r="X362" s="13"/>
      <c r="Y362" s="13"/>
      <c r="Z362" s="13"/>
    </row>
    <row r="363" spans="1:26" ht="16.5" customHeight="1" x14ac:dyDescent="0.25">
      <c r="A363" s="13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3"/>
      <c r="U363" s="13"/>
      <c r="V363" s="13"/>
      <c r="W363" s="13"/>
      <c r="X363" s="13"/>
      <c r="Y363" s="13"/>
      <c r="Z363" s="13"/>
    </row>
    <row r="364" spans="1:26" ht="16.5" customHeight="1" x14ac:dyDescent="0.25">
      <c r="A364" s="13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3"/>
      <c r="U364" s="13"/>
      <c r="V364" s="13"/>
      <c r="W364" s="13"/>
      <c r="X364" s="13"/>
      <c r="Y364" s="13"/>
      <c r="Z364" s="13"/>
    </row>
    <row r="365" spans="1:26" ht="16.5" customHeight="1" x14ac:dyDescent="0.25">
      <c r="A365" s="13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3"/>
      <c r="U365" s="13"/>
      <c r="V365" s="13"/>
      <c r="W365" s="13"/>
      <c r="X365" s="13"/>
      <c r="Y365" s="13"/>
      <c r="Z365" s="13"/>
    </row>
    <row r="366" spans="1:26" ht="16.5" customHeight="1" x14ac:dyDescent="0.25">
      <c r="A366" s="13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3"/>
      <c r="U366" s="13"/>
      <c r="V366" s="13"/>
      <c r="W366" s="13"/>
      <c r="X366" s="13"/>
      <c r="Y366" s="13"/>
      <c r="Z366" s="13"/>
    </row>
    <row r="367" spans="1:26" ht="16.5" customHeight="1" x14ac:dyDescent="0.25">
      <c r="A367" s="13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3"/>
      <c r="U367" s="13"/>
      <c r="V367" s="13"/>
      <c r="W367" s="13"/>
      <c r="X367" s="13"/>
      <c r="Y367" s="13"/>
      <c r="Z367" s="13"/>
    </row>
    <row r="368" spans="1:26" ht="16.5" customHeight="1" x14ac:dyDescent="0.25">
      <c r="A368" s="13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3"/>
      <c r="U368" s="13"/>
      <c r="V368" s="13"/>
      <c r="W368" s="13"/>
      <c r="X368" s="13"/>
      <c r="Y368" s="13"/>
      <c r="Z368" s="13"/>
    </row>
    <row r="369" spans="1:26" ht="16.5" customHeight="1" x14ac:dyDescent="0.25">
      <c r="A369" s="13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3"/>
      <c r="U369" s="13"/>
      <c r="V369" s="13"/>
      <c r="W369" s="13"/>
      <c r="X369" s="13"/>
      <c r="Y369" s="13"/>
      <c r="Z369" s="13"/>
    </row>
    <row r="370" spans="1:26" ht="16.5" customHeight="1" x14ac:dyDescent="0.25">
      <c r="A370" s="13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3"/>
      <c r="U370" s="13"/>
      <c r="V370" s="13"/>
      <c r="W370" s="13"/>
      <c r="X370" s="13"/>
      <c r="Y370" s="13"/>
      <c r="Z370" s="13"/>
    </row>
    <row r="371" spans="1:26" ht="16.5" customHeight="1" x14ac:dyDescent="0.25">
      <c r="A371" s="13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3"/>
      <c r="U371" s="13"/>
      <c r="V371" s="13"/>
      <c r="W371" s="13"/>
      <c r="X371" s="13"/>
      <c r="Y371" s="13"/>
      <c r="Z371" s="13"/>
    </row>
    <row r="372" spans="1:26" ht="16.5" customHeight="1" x14ac:dyDescent="0.25">
      <c r="A372" s="13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3"/>
      <c r="U372" s="13"/>
      <c r="V372" s="13"/>
      <c r="W372" s="13"/>
      <c r="X372" s="13"/>
      <c r="Y372" s="13"/>
      <c r="Z372" s="13"/>
    </row>
    <row r="373" spans="1:26" ht="16.5" customHeight="1" x14ac:dyDescent="0.25">
      <c r="A373" s="13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3"/>
      <c r="U373" s="13"/>
      <c r="V373" s="13"/>
      <c r="W373" s="13"/>
      <c r="X373" s="13"/>
      <c r="Y373" s="13"/>
      <c r="Z373" s="13"/>
    </row>
    <row r="374" spans="1:26" ht="16.5" customHeight="1" x14ac:dyDescent="0.25">
      <c r="A374" s="13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3"/>
      <c r="U374" s="13"/>
      <c r="V374" s="13"/>
      <c r="W374" s="13"/>
      <c r="X374" s="13"/>
      <c r="Y374" s="13"/>
      <c r="Z374" s="13"/>
    </row>
    <row r="375" spans="1:26" ht="16.5" customHeight="1" x14ac:dyDescent="0.25">
      <c r="A375" s="13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3"/>
      <c r="U375" s="13"/>
      <c r="V375" s="13"/>
      <c r="W375" s="13"/>
      <c r="X375" s="13"/>
      <c r="Y375" s="13"/>
      <c r="Z375" s="13"/>
    </row>
    <row r="376" spans="1:26" ht="16.5" customHeight="1" x14ac:dyDescent="0.25">
      <c r="A376" s="13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3"/>
      <c r="U376" s="13"/>
      <c r="V376" s="13"/>
      <c r="W376" s="13"/>
      <c r="X376" s="13"/>
      <c r="Y376" s="13"/>
      <c r="Z376" s="13"/>
    </row>
    <row r="377" spans="1:26" ht="16.5" customHeight="1" x14ac:dyDescent="0.25">
      <c r="A377" s="13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3"/>
      <c r="U377" s="13"/>
      <c r="V377" s="13"/>
      <c r="W377" s="13"/>
      <c r="X377" s="13"/>
      <c r="Y377" s="13"/>
      <c r="Z377" s="13"/>
    </row>
    <row r="378" spans="1:26" ht="16.5" customHeight="1" x14ac:dyDescent="0.25">
      <c r="A378" s="13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3"/>
      <c r="U378" s="13"/>
      <c r="V378" s="13"/>
      <c r="W378" s="13"/>
      <c r="X378" s="13"/>
      <c r="Y378" s="13"/>
      <c r="Z378" s="13"/>
    </row>
    <row r="379" spans="1:26" ht="16.5" customHeight="1" x14ac:dyDescent="0.25">
      <c r="A379" s="13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3"/>
      <c r="U379" s="13"/>
      <c r="V379" s="13"/>
      <c r="W379" s="13"/>
      <c r="X379" s="13"/>
      <c r="Y379" s="13"/>
      <c r="Z379" s="13"/>
    </row>
    <row r="380" spans="1:26" ht="16.5" customHeight="1" x14ac:dyDescent="0.25">
      <c r="A380" s="13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3"/>
      <c r="U380" s="13"/>
      <c r="V380" s="13"/>
      <c r="W380" s="13"/>
      <c r="X380" s="13"/>
      <c r="Y380" s="13"/>
      <c r="Z380" s="13"/>
    </row>
    <row r="381" spans="1:26" ht="16.5" customHeight="1" x14ac:dyDescent="0.25">
      <c r="A381" s="13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3"/>
      <c r="U381" s="13"/>
      <c r="V381" s="13"/>
      <c r="W381" s="13"/>
      <c r="X381" s="13"/>
      <c r="Y381" s="13"/>
      <c r="Z381" s="13"/>
    </row>
    <row r="382" spans="1:26" ht="16.5" customHeight="1" x14ac:dyDescent="0.25">
      <c r="A382" s="13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3"/>
      <c r="U382" s="13"/>
      <c r="V382" s="13"/>
      <c r="W382" s="13"/>
      <c r="X382" s="13"/>
      <c r="Y382" s="13"/>
      <c r="Z382" s="13"/>
    </row>
    <row r="383" spans="1:26" ht="16.5" customHeight="1" x14ac:dyDescent="0.25">
      <c r="A383" s="13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3"/>
      <c r="U383" s="13"/>
      <c r="V383" s="13"/>
      <c r="W383" s="13"/>
      <c r="X383" s="13"/>
      <c r="Y383" s="13"/>
      <c r="Z383" s="13"/>
    </row>
    <row r="384" spans="1:26" ht="16.5" customHeight="1" x14ac:dyDescent="0.25">
      <c r="A384" s="13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3"/>
      <c r="U384" s="13"/>
      <c r="V384" s="13"/>
      <c r="W384" s="13"/>
      <c r="X384" s="13"/>
      <c r="Y384" s="13"/>
      <c r="Z384" s="13"/>
    </row>
    <row r="385" spans="1:26" ht="16.5" customHeight="1" x14ac:dyDescent="0.25">
      <c r="A385" s="13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3"/>
      <c r="U385" s="13"/>
      <c r="V385" s="13"/>
      <c r="W385" s="13"/>
      <c r="X385" s="13"/>
      <c r="Y385" s="13"/>
      <c r="Z385" s="13"/>
    </row>
    <row r="386" spans="1:26" ht="16.5" customHeight="1" x14ac:dyDescent="0.25">
      <c r="A386" s="13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3"/>
      <c r="U386" s="13"/>
      <c r="V386" s="13"/>
      <c r="W386" s="13"/>
      <c r="X386" s="13"/>
      <c r="Y386" s="13"/>
      <c r="Z386" s="13"/>
    </row>
    <row r="387" spans="1:26" ht="16.5" customHeight="1" x14ac:dyDescent="0.25">
      <c r="A387" s="13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3"/>
      <c r="U387" s="13"/>
      <c r="V387" s="13"/>
      <c r="W387" s="13"/>
      <c r="X387" s="13"/>
      <c r="Y387" s="13"/>
      <c r="Z387" s="13"/>
    </row>
    <row r="388" spans="1:26" ht="16.5" customHeight="1" x14ac:dyDescent="0.25">
      <c r="A388" s="13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3"/>
      <c r="U388" s="13"/>
      <c r="V388" s="13"/>
      <c r="W388" s="13"/>
      <c r="X388" s="13"/>
      <c r="Y388" s="13"/>
      <c r="Z388" s="13"/>
    </row>
    <row r="389" spans="1:26" ht="16.5" customHeight="1" x14ac:dyDescent="0.25">
      <c r="A389" s="13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3"/>
      <c r="U389" s="13"/>
      <c r="V389" s="13"/>
      <c r="W389" s="13"/>
      <c r="X389" s="13"/>
      <c r="Y389" s="13"/>
      <c r="Z389" s="13"/>
    </row>
    <row r="390" spans="1:26" ht="16.5" customHeight="1" x14ac:dyDescent="0.25">
      <c r="A390" s="13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3"/>
      <c r="U390" s="13"/>
      <c r="V390" s="13"/>
      <c r="W390" s="13"/>
      <c r="X390" s="13"/>
      <c r="Y390" s="13"/>
      <c r="Z390" s="13"/>
    </row>
    <row r="391" spans="1:26" ht="16.5" customHeight="1" x14ac:dyDescent="0.25">
      <c r="A391" s="13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3"/>
      <c r="U391" s="13"/>
      <c r="V391" s="13"/>
      <c r="W391" s="13"/>
      <c r="X391" s="13"/>
      <c r="Y391" s="13"/>
      <c r="Z391" s="13"/>
    </row>
    <row r="392" spans="1:26" ht="16.5" customHeight="1" x14ac:dyDescent="0.25">
      <c r="A392" s="13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3"/>
      <c r="U392" s="13"/>
      <c r="V392" s="13"/>
      <c r="W392" s="13"/>
      <c r="X392" s="13"/>
      <c r="Y392" s="13"/>
      <c r="Z392" s="13"/>
    </row>
    <row r="393" spans="1:26" ht="16.5" customHeight="1" x14ac:dyDescent="0.25">
      <c r="A393" s="13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3"/>
      <c r="U393" s="13"/>
      <c r="V393" s="13"/>
      <c r="W393" s="13"/>
      <c r="X393" s="13"/>
      <c r="Y393" s="13"/>
      <c r="Z393" s="13"/>
    </row>
    <row r="394" spans="1:26" ht="16.5" customHeight="1" x14ac:dyDescent="0.25">
      <c r="A394" s="13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3"/>
      <c r="U394" s="13"/>
      <c r="V394" s="13"/>
      <c r="W394" s="13"/>
      <c r="X394" s="13"/>
      <c r="Y394" s="13"/>
      <c r="Z394" s="13"/>
    </row>
    <row r="395" spans="1:26" ht="16.5" customHeight="1" x14ac:dyDescent="0.25">
      <c r="A395" s="13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3"/>
      <c r="U395" s="13"/>
      <c r="V395" s="13"/>
      <c r="W395" s="13"/>
      <c r="X395" s="13"/>
      <c r="Y395" s="13"/>
      <c r="Z395" s="13"/>
    </row>
    <row r="396" spans="1:26" ht="16.5" customHeight="1" x14ac:dyDescent="0.25">
      <c r="A396" s="13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3"/>
      <c r="U396" s="13"/>
      <c r="V396" s="13"/>
      <c r="W396" s="13"/>
      <c r="X396" s="13"/>
      <c r="Y396" s="13"/>
      <c r="Z396" s="13"/>
    </row>
    <row r="397" spans="1:26" ht="16.5" customHeight="1" x14ac:dyDescent="0.25">
      <c r="A397" s="13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3"/>
      <c r="U397" s="13"/>
      <c r="V397" s="13"/>
      <c r="W397" s="13"/>
      <c r="X397" s="13"/>
      <c r="Y397" s="13"/>
      <c r="Z397" s="13"/>
    </row>
    <row r="398" spans="1:26" ht="16.5" customHeight="1" x14ac:dyDescent="0.25">
      <c r="A398" s="13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3"/>
      <c r="U398" s="13"/>
      <c r="V398" s="13"/>
      <c r="W398" s="13"/>
      <c r="X398" s="13"/>
      <c r="Y398" s="13"/>
      <c r="Z398" s="13"/>
    </row>
    <row r="399" spans="1:26" ht="16.5" customHeight="1" x14ac:dyDescent="0.25">
      <c r="A399" s="13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3"/>
      <c r="U399" s="13"/>
      <c r="V399" s="13"/>
      <c r="W399" s="13"/>
      <c r="X399" s="13"/>
      <c r="Y399" s="13"/>
      <c r="Z399" s="13"/>
    </row>
    <row r="400" spans="1:26" ht="16.5" customHeight="1" x14ac:dyDescent="0.25">
      <c r="A400" s="13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3"/>
      <c r="U400" s="13"/>
      <c r="V400" s="13"/>
      <c r="W400" s="13"/>
      <c r="X400" s="13"/>
      <c r="Y400" s="13"/>
      <c r="Z400" s="13"/>
    </row>
    <row r="401" spans="1:26" ht="16.5" customHeight="1" x14ac:dyDescent="0.25">
      <c r="A401" s="13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3"/>
      <c r="U401" s="13"/>
      <c r="V401" s="13"/>
      <c r="W401" s="13"/>
      <c r="X401" s="13"/>
      <c r="Y401" s="13"/>
      <c r="Z401" s="13"/>
    </row>
    <row r="402" spans="1:26" ht="16.5" customHeight="1" x14ac:dyDescent="0.25">
      <c r="A402" s="13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3"/>
      <c r="U402" s="13"/>
      <c r="V402" s="13"/>
      <c r="W402" s="13"/>
      <c r="X402" s="13"/>
      <c r="Y402" s="13"/>
      <c r="Z402" s="13"/>
    </row>
    <row r="403" spans="1:26" ht="16.5" customHeight="1" x14ac:dyDescent="0.25">
      <c r="A403" s="13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3"/>
      <c r="U403" s="13"/>
      <c r="V403" s="13"/>
      <c r="W403" s="13"/>
      <c r="X403" s="13"/>
      <c r="Y403" s="13"/>
      <c r="Z403" s="13"/>
    </row>
    <row r="404" spans="1:26" ht="16.5" customHeight="1" x14ac:dyDescent="0.25">
      <c r="A404" s="13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3"/>
      <c r="U404" s="13"/>
      <c r="V404" s="13"/>
      <c r="W404" s="13"/>
      <c r="X404" s="13"/>
      <c r="Y404" s="13"/>
      <c r="Z404" s="13"/>
    </row>
    <row r="405" spans="1:26" ht="16.5" customHeight="1" x14ac:dyDescent="0.25">
      <c r="A405" s="13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3"/>
      <c r="U405" s="13"/>
      <c r="V405" s="13"/>
      <c r="W405" s="13"/>
      <c r="X405" s="13"/>
      <c r="Y405" s="13"/>
      <c r="Z405" s="13"/>
    </row>
    <row r="406" spans="1:26" ht="16.5" customHeight="1" x14ac:dyDescent="0.25">
      <c r="A406" s="13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3"/>
      <c r="U406" s="13"/>
      <c r="V406" s="13"/>
      <c r="W406" s="13"/>
      <c r="X406" s="13"/>
      <c r="Y406" s="13"/>
      <c r="Z406" s="13"/>
    </row>
    <row r="407" spans="1:26" ht="16.5" customHeight="1" x14ac:dyDescent="0.25">
      <c r="A407" s="13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3"/>
      <c r="U407" s="13"/>
      <c r="V407" s="13"/>
      <c r="W407" s="13"/>
      <c r="X407" s="13"/>
      <c r="Y407" s="13"/>
      <c r="Z407" s="13"/>
    </row>
    <row r="408" spans="1:26" ht="16.5" customHeight="1" x14ac:dyDescent="0.25">
      <c r="A408" s="13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3"/>
      <c r="U408" s="13"/>
      <c r="V408" s="13"/>
      <c r="W408" s="13"/>
      <c r="X408" s="13"/>
      <c r="Y408" s="13"/>
      <c r="Z408" s="13"/>
    </row>
    <row r="409" spans="1:26" ht="16.5" customHeight="1" x14ac:dyDescent="0.25">
      <c r="A409" s="13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3"/>
      <c r="U409" s="13"/>
      <c r="V409" s="13"/>
      <c r="W409" s="13"/>
      <c r="X409" s="13"/>
      <c r="Y409" s="13"/>
      <c r="Z409" s="13"/>
    </row>
    <row r="410" spans="1:26" ht="16.5" customHeight="1" x14ac:dyDescent="0.25">
      <c r="A410" s="13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3"/>
      <c r="U410" s="13"/>
      <c r="V410" s="13"/>
      <c r="W410" s="13"/>
      <c r="X410" s="13"/>
      <c r="Y410" s="13"/>
      <c r="Z410" s="13"/>
    </row>
    <row r="411" spans="1:26" ht="16.5" customHeight="1" x14ac:dyDescent="0.25">
      <c r="A411" s="13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3"/>
      <c r="U411" s="13"/>
      <c r="V411" s="13"/>
      <c r="W411" s="13"/>
      <c r="X411" s="13"/>
      <c r="Y411" s="13"/>
      <c r="Z411" s="13"/>
    </row>
    <row r="412" spans="1:26" ht="16.5" customHeight="1" x14ac:dyDescent="0.25">
      <c r="A412" s="13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3"/>
      <c r="U412" s="13"/>
      <c r="V412" s="13"/>
      <c r="W412" s="13"/>
      <c r="X412" s="13"/>
      <c r="Y412" s="13"/>
      <c r="Z412" s="13"/>
    </row>
    <row r="413" spans="1:26" ht="16.5" customHeight="1" x14ac:dyDescent="0.25">
      <c r="A413" s="13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3"/>
      <c r="U413" s="13"/>
      <c r="V413" s="13"/>
      <c r="W413" s="13"/>
      <c r="X413" s="13"/>
      <c r="Y413" s="13"/>
      <c r="Z413" s="13"/>
    </row>
    <row r="414" spans="1:26" ht="16.5" customHeight="1" x14ac:dyDescent="0.25">
      <c r="A414" s="13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3"/>
      <c r="U414" s="13"/>
      <c r="V414" s="13"/>
      <c r="W414" s="13"/>
      <c r="X414" s="13"/>
      <c r="Y414" s="13"/>
      <c r="Z414" s="13"/>
    </row>
    <row r="415" spans="1:26" ht="16.5" customHeight="1" x14ac:dyDescent="0.25">
      <c r="A415" s="13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3"/>
      <c r="U415" s="13"/>
      <c r="V415" s="13"/>
      <c r="W415" s="13"/>
      <c r="X415" s="13"/>
      <c r="Y415" s="13"/>
      <c r="Z415" s="13"/>
    </row>
    <row r="416" spans="1:26" ht="16.5" customHeight="1" x14ac:dyDescent="0.25">
      <c r="A416" s="13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3"/>
      <c r="U416" s="13"/>
      <c r="V416" s="13"/>
      <c r="W416" s="13"/>
      <c r="X416" s="13"/>
      <c r="Y416" s="13"/>
      <c r="Z416" s="13"/>
    </row>
    <row r="417" spans="1:26" ht="16.5" customHeight="1" x14ac:dyDescent="0.25">
      <c r="A417" s="13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3"/>
      <c r="U417" s="13"/>
      <c r="V417" s="13"/>
      <c r="W417" s="13"/>
      <c r="X417" s="13"/>
      <c r="Y417" s="13"/>
      <c r="Z417" s="13"/>
    </row>
    <row r="418" spans="1:26" ht="16.5" customHeight="1" x14ac:dyDescent="0.25">
      <c r="A418" s="13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3"/>
      <c r="U418" s="13"/>
      <c r="V418" s="13"/>
      <c r="W418" s="13"/>
      <c r="X418" s="13"/>
      <c r="Y418" s="13"/>
      <c r="Z418" s="13"/>
    </row>
    <row r="419" spans="1:26" ht="16.5" customHeight="1" x14ac:dyDescent="0.25">
      <c r="A419" s="13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3"/>
      <c r="U419" s="13"/>
      <c r="V419" s="13"/>
      <c r="W419" s="13"/>
      <c r="X419" s="13"/>
      <c r="Y419" s="13"/>
      <c r="Z419" s="13"/>
    </row>
    <row r="420" spans="1:26" ht="16.5" customHeight="1" x14ac:dyDescent="0.25">
      <c r="A420" s="13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3"/>
      <c r="U420" s="13"/>
      <c r="V420" s="13"/>
      <c r="W420" s="13"/>
      <c r="X420" s="13"/>
      <c r="Y420" s="13"/>
      <c r="Z420" s="13"/>
    </row>
    <row r="421" spans="1:26" ht="16.5" customHeight="1" x14ac:dyDescent="0.25">
      <c r="A421" s="13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3"/>
      <c r="U421" s="13"/>
      <c r="V421" s="13"/>
      <c r="W421" s="13"/>
      <c r="X421" s="13"/>
      <c r="Y421" s="13"/>
      <c r="Z421" s="13"/>
    </row>
    <row r="422" spans="1:26" ht="16.5" customHeight="1" x14ac:dyDescent="0.25">
      <c r="A422" s="13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3"/>
      <c r="U422" s="13"/>
      <c r="V422" s="13"/>
      <c r="W422" s="13"/>
      <c r="X422" s="13"/>
      <c r="Y422" s="13"/>
      <c r="Z422" s="13"/>
    </row>
    <row r="423" spans="1:26" ht="16.5" customHeight="1" x14ac:dyDescent="0.25">
      <c r="A423" s="13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3"/>
      <c r="U423" s="13"/>
      <c r="V423" s="13"/>
      <c r="W423" s="13"/>
      <c r="X423" s="13"/>
      <c r="Y423" s="13"/>
      <c r="Z423" s="13"/>
    </row>
    <row r="424" spans="1:26" ht="16.5" customHeight="1" x14ac:dyDescent="0.25">
      <c r="A424" s="13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3"/>
      <c r="U424" s="13"/>
      <c r="V424" s="13"/>
      <c r="W424" s="13"/>
      <c r="X424" s="13"/>
      <c r="Y424" s="13"/>
      <c r="Z424" s="13"/>
    </row>
    <row r="425" spans="1:26" ht="16.5" customHeight="1" x14ac:dyDescent="0.25">
      <c r="A425" s="13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3"/>
      <c r="U425" s="13"/>
      <c r="V425" s="13"/>
      <c r="W425" s="13"/>
      <c r="X425" s="13"/>
      <c r="Y425" s="13"/>
      <c r="Z425" s="13"/>
    </row>
    <row r="426" spans="1:26" ht="16.5" customHeight="1" x14ac:dyDescent="0.25">
      <c r="A426" s="13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3"/>
      <c r="U426" s="13"/>
      <c r="V426" s="13"/>
      <c r="W426" s="13"/>
      <c r="X426" s="13"/>
      <c r="Y426" s="13"/>
      <c r="Z426" s="13"/>
    </row>
    <row r="427" spans="1:26" ht="16.5" customHeight="1" x14ac:dyDescent="0.25">
      <c r="A427" s="13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3"/>
      <c r="U427" s="13"/>
      <c r="V427" s="13"/>
      <c r="W427" s="13"/>
      <c r="X427" s="13"/>
      <c r="Y427" s="13"/>
      <c r="Z427" s="13"/>
    </row>
    <row r="428" spans="1:26" ht="16.5" customHeight="1" x14ac:dyDescent="0.25">
      <c r="A428" s="13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3"/>
      <c r="U428" s="13"/>
      <c r="V428" s="13"/>
      <c r="W428" s="13"/>
      <c r="X428" s="13"/>
      <c r="Y428" s="13"/>
      <c r="Z428" s="13"/>
    </row>
    <row r="429" spans="1:26" ht="16.5" customHeight="1" x14ac:dyDescent="0.25">
      <c r="A429" s="13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3"/>
      <c r="U429" s="13"/>
      <c r="V429" s="13"/>
      <c r="W429" s="13"/>
      <c r="X429" s="13"/>
      <c r="Y429" s="13"/>
      <c r="Z429" s="13"/>
    </row>
    <row r="430" spans="1:26" ht="16.5" customHeight="1" x14ac:dyDescent="0.25">
      <c r="A430" s="13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3"/>
      <c r="U430" s="13"/>
      <c r="V430" s="13"/>
      <c r="W430" s="13"/>
      <c r="X430" s="13"/>
      <c r="Y430" s="13"/>
      <c r="Z430" s="13"/>
    </row>
    <row r="431" spans="1:26" ht="16.5" customHeight="1" x14ac:dyDescent="0.25">
      <c r="A431" s="13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3"/>
      <c r="U431" s="13"/>
      <c r="V431" s="13"/>
      <c r="W431" s="13"/>
      <c r="X431" s="13"/>
      <c r="Y431" s="13"/>
      <c r="Z431" s="13"/>
    </row>
    <row r="432" spans="1:26" ht="16.5" customHeight="1" x14ac:dyDescent="0.25">
      <c r="A432" s="13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3"/>
      <c r="U432" s="13"/>
      <c r="V432" s="13"/>
      <c r="W432" s="13"/>
      <c r="X432" s="13"/>
      <c r="Y432" s="13"/>
      <c r="Z432" s="13"/>
    </row>
    <row r="433" spans="1:26" ht="16.5" customHeight="1" x14ac:dyDescent="0.25">
      <c r="A433" s="13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3"/>
      <c r="U433" s="13"/>
      <c r="V433" s="13"/>
      <c r="W433" s="13"/>
      <c r="X433" s="13"/>
      <c r="Y433" s="13"/>
      <c r="Z433" s="13"/>
    </row>
    <row r="434" spans="1:26" ht="16.5" customHeight="1" x14ac:dyDescent="0.25">
      <c r="A434" s="13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3"/>
      <c r="U434" s="13"/>
      <c r="V434" s="13"/>
      <c r="W434" s="13"/>
      <c r="X434" s="13"/>
      <c r="Y434" s="13"/>
      <c r="Z434" s="13"/>
    </row>
    <row r="435" spans="1:26" ht="16.5" customHeight="1" x14ac:dyDescent="0.25">
      <c r="A435" s="13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3"/>
      <c r="U435" s="13"/>
      <c r="V435" s="13"/>
      <c r="W435" s="13"/>
      <c r="X435" s="13"/>
      <c r="Y435" s="13"/>
      <c r="Z435" s="13"/>
    </row>
    <row r="436" spans="1:26" ht="16.5" customHeight="1" x14ac:dyDescent="0.25">
      <c r="A436" s="13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3"/>
      <c r="U436" s="13"/>
      <c r="V436" s="13"/>
      <c r="W436" s="13"/>
      <c r="X436" s="13"/>
      <c r="Y436" s="13"/>
      <c r="Z436" s="13"/>
    </row>
    <row r="437" spans="1:26" ht="16.5" customHeight="1" x14ac:dyDescent="0.25">
      <c r="A437" s="13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3"/>
      <c r="U437" s="13"/>
      <c r="V437" s="13"/>
      <c r="W437" s="13"/>
      <c r="X437" s="13"/>
      <c r="Y437" s="13"/>
      <c r="Z437" s="13"/>
    </row>
    <row r="438" spans="1:26" ht="16.5" customHeight="1" x14ac:dyDescent="0.25">
      <c r="A438" s="13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3"/>
      <c r="U438" s="13"/>
      <c r="V438" s="13"/>
      <c r="W438" s="13"/>
      <c r="X438" s="13"/>
      <c r="Y438" s="13"/>
      <c r="Z438" s="13"/>
    </row>
    <row r="439" spans="1:26" ht="16.5" customHeight="1" x14ac:dyDescent="0.25">
      <c r="A439" s="13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3"/>
      <c r="U439" s="13"/>
      <c r="V439" s="13"/>
      <c r="W439" s="13"/>
      <c r="X439" s="13"/>
      <c r="Y439" s="13"/>
      <c r="Z439" s="13"/>
    </row>
    <row r="440" spans="1:26" ht="16.5" customHeight="1" x14ac:dyDescent="0.25">
      <c r="A440" s="13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3"/>
      <c r="U440" s="13"/>
      <c r="V440" s="13"/>
      <c r="W440" s="13"/>
      <c r="X440" s="13"/>
      <c r="Y440" s="13"/>
      <c r="Z440" s="13"/>
    </row>
    <row r="441" spans="1:26" ht="16.5" customHeight="1" x14ac:dyDescent="0.25">
      <c r="A441" s="13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3"/>
      <c r="U441" s="13"/>
      <c r="V441" s="13"/>
      <c r="W441" s="13"/>
      <c r="X441" s="13"/>
      <c r="Y441" s="13"/>
      <c r="Z441" s="13"/>
    </row>
    <row r="442" spans="1:26" ht="16.5" customHeight="1" x14ac:dyDescent="0.25">
      <c r="A442" s="13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3"/>
      <c r="U442" s="13"/>
      <c r="V442" s="13"/>
      <c r="W442" s="13"/>
      <c r="X442" s="13"/>
      <c r="Y442" s="13"/>
      <c r="Z442" s="13"/>
    </row>
    <row r="443" spans="1:26" ht="16.5" customHeight="1" x14ac:dyDescent="0.25">
      <c r="A443" s="13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3"/>
      <c r="U443" s="13"/>
      <c r="V443" s="13"/>
      <c r="W443" s="13"/>
      <c r="X443" s="13"/>
      <c r="Y443" s="13"/>
      <c r="Z443" s="13"/>
    </row>
    <row r="444" spans="1:26" ht="16.5" customHeight="1" x14ac:dyDescent="0.25">
      <c r="A444" s="13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3"/>
      <c r="U444" s="13"/>
      <c r="V444" s="13"/>
      <c r="W444" s="13"/>
      <c r="X444" s="13"/>
      <c r="Y444" s="13"/>
      <c r="Z444" s="13"/>
    </row>
    <row r="445" spans="1:26" ht="16.5" customHeight="1" x14ac:dyDescent="0.25">
      <c r="A445" s="13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3"/>
      <c r="U445" s="13"/>
      <c r="V445" s="13"/>
      <c r="W445" s="13"/>
      <c r="X445" s="13"/>
      <c r="Y445" s="13"/>
      <c r="Z445" s="13"/>
    </row>
    <row r="446" spans="1:26" ht="16.5" customHeight="1" x14ac:dyDescent="0.25">
      <c r="A446" s="13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3"/>
      <c r="U446" s="13"/>
      <c r="V446" s="13"/>
      <c r="W446" s="13"/>
      <c r="X446" s="13"/>
      <c r="Y446" s="13"/>
      <c r="Z446" s="13"/>
    </row>
    <row r="447" spans="1:26" ht="16.5" customHeight="1" x14ac:dyDescent="0.25">
      <c r="A447" s="13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3"/>
      <c r="U447" s="13"/>
      <c r="V447" s="13"/>
      <c r="W447" s="13"/>
      <c r="X447" s="13"/>
      <c r="Y447" s="13"/>
      <c r="Z447" s="13"/>
    </row>
    <row r="448" spans="1:26" ht="16.5" customHeight="1" x14ac:dyDescent="0.25">
      <c r="A448" s="13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3"/>
      <c r="U448" s="13"/>
      <c r="V448" s="13"/>
      <c r="W448" s="13"/>
      <c r="X448" s="13"/>
      <c r="Y448" s="13"/>
      <c r="Z448" s="13"/>
    </row>
    <row r="449" spans="1:26" ht="16.5" customHeight="1" x14ac:dyDescent="0.25">
      <c r="A449" s="13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3"/>
      <c r="U449" s="13"/>
      <c r="V449" s="13"/>
      <c r="W449" s="13"/>
      <c r="X449" s="13"/>
      <c r="Y449" s="13"/>
      <c r="Z449" s="13"/>
    </row>
    <row r="450" spans="1:26" ht="16.5" customHeight="1" x14ac:dyDescent="0.25">
      <c r="A450" s="13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3"/>
      <c r="U450" s="13"/>
      <c r="V450" s="13"/>
      <c r="W450" s="13"/>
      <c r="X450" s="13"/>
      <c r="Y450" s="13"/>
      <c r="Z450" s="13"/>
    </row>
    <row r="451" spans="1:26" ht="16.5" customHeight="1" x14ac:dyDescent="0.25">
      <c r="A451" s="13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3"/>
      <c r="U451" s="13"/>
      <c r="V451" s="13"/>
      <c r="W451" s="13"/>
      <c r="X451" s="13"/>
      <c r="Y451" s="13"/>
      <c r="Z451" s="13"/>
    </row>
    <row r="452" spans="1:26" ht="16.5" customHeight="1" x14ac:dyDescent="0.25">
      <c r="A452" s="13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3"/>
      <c r="U452" s="13"/>
      <c r="V452" s="13"/>
      <c r="W452" s="13"/>
      <c r="X452" s="13"/>
      <c r="Y452" s="13"/>
      <c r="Z452" s="13"/>
    </row>
    <row r="453" spans="1:26" ht="16.5" customHeight="1" x14ac:dyDescent="0.25">
      <c r="A453" s="13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3"/>
      <c r="U453" s="13"/>
      <c r="V453" s="13"/>
      <c r="W453" s="13"/>
      <c r="X453" s="13"/>
      <c r="Y453" s="13"/>
      <c r="Z453" s="13"/>
    </row>
    <row r="454" spans="1:26" ht="16.5" customHeight="1" x14ac:dyDescent="0.25">
      <c r="A454" s="13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3"/>
      <c r="U454" s="13"/>
      <c r="V454" s="13"/>
      <c r="W454" s="13"/>
      <c r="X454" s="13"/>
      <c r="Y454" s="13"/>
      <c r="Z454" s="13"/>
    </row>
    <row r="455" spans="1:26" ht="16.5" customHeight="1" x14ac:dyDescent="0.25">
      <c r="A455" s="13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3"/>
      <c r="U455" s="13"/>
      <c r="V455" s="13"/>
      <c r="W455" s="13"/>
      <c r="X455" s="13"/>
      <c r="Y455" s="13"/>
      <c r="Z455" s="13"/>
    </row>
    <row r="456" spans="1:26" ht="16.5" customHeight="1" x14ac:dyDescent="0.25">
      <c r="A456" s="13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3"/>
      <c r="U456" s="13"/>
      <c r="V456" s="13"/>
      <c r="W456" s="13"/>
      <c r="X456" s="13"/>
      <c r="Y456" s="13"/>
      <c r="Z456" s="13"/>
    </row>
    <row r="457" spans="1:26" ht="16.5" customHeight="1" x14ac:dyDescent="0.25">
      <c r="A457" s="13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3"/>
      <c r="U457" s="13"/>
      <c r="V457" s="13"/>
      <c r="W457" s="13"/>
      <c r="X457" s="13"/>
      <c r="Y457" s="13"/>
      <c r="Z457" s="13"/>
    </row>
    <row r="458" spans="1:26" ht="16.5" customHeight="1" x14ac:dyDescent="0.25">
      <c r="A458" s="13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3"/>
      <c r="U458" s="13"/>
      <c r="V458" s="13"/>
      <c r="W458" s="13"/>
      <c r="X458" s="13"/>
      <c r="Y458" s="13"/>
      <c r="Z458" s="13"/>
    </row>
    <row r="459" spans="1:26" ht="16.5" customHeight="1" x14ac:dyDescent="0.25">
      <c r="A459" s="13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3"/>
      <c r="U459" s="13"/>
      <c r="V459" s="13"/>
      <c r="W459" s="13"/>
      <c r="X459" s="13"/>
      <c r="Y459" s="13"/>
      <c r="Z459" s="13"/>
    </row>
    <row r="460" spans="1:26" ht="16.5" customHeight="1" x14ac:dyDescent="0.25">
      <c r="A460" s="13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3"/>
      <c r="U460" s="13"/>
      <c r="V460" s="13"/>
      <c r="W460" s="13"/>
      <c r="X460" s="13"/>
      <c r="Y460" s="13"/>
      <c r="Z460" s="13"/>
    </row>
    <row r="461" spans="1:26" ht="16.5" customHeight="1" x14ac:dyDescent="0.25">
      <c r="A461" s="13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3"/>
      <c r="U461" s="13"/>
      <c r="V461" s="13"/>
      <c r="W461" s="13"/>
      <c r="X461" s="13"/>
      <c r="Y461" s="13"/>
      <c r="Z461" s="13"/>
    </row>
    <row r="462" spans="1:26" ht="16.5" customHeight="1" x14ac:dyDescent="0.25">
      <c r="A462" s="13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3"/>
      <c r="U462" s="13"/>
      <c r="V462" s="13"/>
      <c r="W462" s="13"/>
      <c r="X462" s="13"/>
      <c r="Y462" s="13"/>
      <c r="Z462" s="13"/>
    </row>
    <row r="463" spans="1:26" ht="16.5" customHeight="1" x14ac:dyDescent="0.25">
      <c r="A463" s="13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3"/>
      <c r="U463" s="13"/>
      <c r="V463" s="13"/>
      <c r="W463" s="13"/>
      <c r="X463" s="13"/>
      <c r="Y463" s="13"/>
      <c r="Z463" s="13"/>
    </row>
    <row r="464" spans="1:26" ht="16.5" customHeight="1" x14ac:dyDescent="0.25">
      <c r="A464" s="13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3"/>
      <c r="U464" s="13"/>
      <c r="V464" s="13"/>
      <c r="W464" s="13"/>
      <c r="X464" s="13"/>
      <c r="Y464" s="13"/>
      <c r="Z464" s="13"/>
    </row>
    <row r="465" spans="1:26" ht="16.5" customHeight="1" x14ac:dyDescent="0.25">
      <c r="A465" s="13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3"/>
      <c r="U465" s="13"/>
      <c r="V465" s="13"/>
      <c r="W465" s="13"/>
      <c r="X465" s="13"/>
      <c r="Y465" s="13"/>
      <c r="Z465" s="13"/>
    </row>
    <row r="466" spans="1:26" ht="16.5" customHeight="1" x14ac:dyDescent="0.25">
      <c r="A466" s="13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3"/>
      <c r="U466" s="13"/>
      <c r="V466" s="13"/>
      <c r="W466" s="13"/>
      <c r="X466" s="13"/>
      <c r="Y466" s="13"/>
      <c r="Z466" s="13"/>
    </row>
    <row r="467" spans="1:26" ht="16.5" customHeight="1" x14ac:dyDescent="0.25">
      <c r="A467" s="13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3"/>
      <c r="U467" s="13"/>
      <c r="V467" s="13"/>
      <c r="W467" s="13"/>
      <c r="X467" s="13"/>
      <c r="Y467" s="13"/>
      <c r="Z467" s="13"/>
    </row>
    <row r="468" spans="1:26" ht="16.5" customHeight="1" x14ac:dyDescent="0.25">
      <c r="A468" s="13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3"/>
      <c r="U468" s="13"/>
      <c r="V468" s="13"/>
      <c r="W468" s="13"/>
      <c r="X468" s="13"/>
      <c r="Y468" s="13"/>
      <c r="Z468" s="13"/>
    </row>
    <row r="469" spans="1:26" ht="16.5" customHeight="1" x14ac:dyDescent="0.25">
      <c r="A469" s="13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3"/>
      <c r="U469" s="13"/>
      <c r="V469" s="13"/>
      <c r="W469" s="13"/>
      <c r="X469" s="13"/>
      <c r="Y469" s="13"/>
      <c r="Z469" s="13"/>
    </row>
    <row r="470" spans="1:26" ht="16.5" customHeight="1" x14ac:dyDescent="0.25">
      <c r="A470" s="13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3"/>
      <c r="U470" s="13"/>
      <c r="V470" s="13"/>
      <c r="W470" s="13"/>
      <c r="X470" s="13"/>
      <c r="Y470" s="13"/>
      <c r="Z470" s="13"/>
    </row>
    <row r="471" spans="1:26" ht="16.5" customHeight="1" x14ac:dyDescent="0.25">
      <c r="A471" s="13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3"/>
      <c r="U471" s="13"/>
      <c r="V471" s="13"/>
      <c r="W471" s="13"/>
      <c r="X471" s="13"/>
      <c r="Y471" s="13"/>
      <c r="Z471" s="13"/>
    </row>
    <row r="472" spans="1:26" ht="16.5" customHeight="1" x14ac:dyDescent="0.25">
      <c r="A472" s="13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3"/>
      <c r="U472" s="13"/>
      <c r="V472" s="13"/>
      <c r="W472" s="13"/>
      <c r="X472" s="13"/>
      <c r="Y472" s="13"/>
      <c r="Z472" s="13"/>
    </row>
    <row r="473" spans="1:26" ht="16.5" customHeight="1" x14ac:dyDescent="0.25">
      <c r="A473" s="13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3"/>
      <c r="U473" s="13"/>
      <c r="V473" s="13"/>
      <c r="W473" s="13"/>
      <c r="X473" s="13"/>
      <c r="Y473" s="13"/>
      <c r="Z473" s="13"/>
    </row>
    <row r="474" spans="1:26" ht="16.5" customHeight="1" x14ac:dyDescent="0.25">
      <c r="A474" s="13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3"/>
      <c r="U474" s="13"/>
      <c r="V474" s="13"/>
      <c r="W474" s="13"/>
      <c r="X474" s="13"/>
      <c r="Y474" s="13"/>
      <c r="Z474" s="13"/>
    </row>
    <row r="475" spans="1:26" ht="16.5" customHeight="1" x14ac:dyDescent="0.25">
      <c r="A475" s="13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3"/>
      <c r="U475" s="13"/>
      <c r="V475" s="13"/>
      <c r="W475" s="13"/>
      <c r="X475" s="13"/>
      <c r="Y475" s="13"/>
      <c r="Z475" s="13"/>
    </row>
    <row r="476" spans="1:26" ht="16.5" customHeight="1" x14ac:dyDescent="0.25">
      <c r="A476" s="13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3"/>
      <c r="U476" s="13"/>
      <c r="V476" s="13"/>
      <c r="W476" s="13"/>
      <c r="X476" s="13"/>
      <c r="Y476" s="13"/>
      <c r="Z476" s="13"/>
    </row>
    <row r="477" spans="1:26" ht="16.5" customHeight="1" x14ac:dyDescent="0.25">
      <c r="A477" s="13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3"/>
      <c r="U477" s="13"/>
      <c r="V477" s="13"/>
      <c r="W477" s="13"/>
      <c r="X477" s="13"/>
      <c r="Y477" s="13"/>
      <c r="Z477" s="13"/>
    </row>
    <row r="478" spans="1:26" ht="16.5" customHeight="1" x14ac:dyDescent="0.25">
      <c r="A478" s="13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3"/>
      <c r="U478" s="13"/>
      <c r="V478" s="13"/>
      <c r="W478" s="13"/>
      <c r="X478" s="13"/>
      <c r="Y478" s="13"/>
      <c r="Z478" s="13"/>
    </row>
    <row r="479" spans="1:26" ht="16.5" customHeight="1" x14ac:dyDescent="0.25">
      <c r="A479" s="13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3"/>
      <c r="U479" s="13"/>
      <c r="V479" s="13"/>
      <c r="W479" s="13"/>
      <c r="X479" s="13"/>
      <c r="Y479" s="13"/>
      <c r="Z479" s="13"/>
    </row>
    <row r="480" spans="1:26" ht="16.5" customHeight="1" x14ac:dyDescent="0.25">
      <c r="A480" s="13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3"/>
      <c r="U480" s="13"/>
      <c r="V480" s="13"/>
      <c r="W480" s="13"/>
      <c r="X480" s="13"/>
      <c r="Y480" s="13"/>
      <c r="Z480" s="13"/>
    </row>
    <row r="481" spans="1:26" ht="16.5" customHeight="1" x14ac:dyDescent="0.25">
      <c r="A481" s="13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3"/>
      <c r="U481" s="13"/>
      <c r="V481" s="13"/>
      <c r="W481" s="13"/>
      <c r="X481" s="13"/>
      <c r="Y481" s="13"/>
      <c r="Z481" s="13"/>
    </row>
    <row r="482" spans="1:26" ht="16.5" customHeight="1" x14ac:dyDescent="0.25">
      <c r="A482" s="13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3"/>
      <c r="U482" s="13"/>
      <c r="V482" s="13"/>
      <c r="W482" s="13"/>
      <c r="X482" s="13"/>
      <c r="Y482" s="13"/>
      <c r="Z482" s="13"/>
    </row>
    <row r="483" spans="1:26" ht="16.5" customHeight="1" x14ac:dyDescent="0.25">
      <c r="A483" s="13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3"/>
      <c r="U483" s="13"/>
      <c r="V483" s="13"/>
      <c r="W483" s="13"/>
      <c r="X483" s="13"/>
      <c r="Y483" s="13"/>
      <c r="Z483" s="13"/>
    </row>
    <row r="484" spans="1:26" ht="16.5" customHeight="1" x14ac:dyDescent="0.25">
      <c r="A484" s="13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3"/>
      <c r="U484" s="13"/>
      <c r="V484" s="13"/>
      <c r="W484" s="13"/>
      <c r="X484" s="13"/>
      <c r="Y484" s="13"/>
      <c r="Z484" s="13"/>
    </row>
    <row r="485" spans="1:26" ht="16.5" customHeight="1" x14ac:dyDescent="0.25">
      <c r="A485" s="13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3"/>
      <c r="U485" s="13"/>
      <c r="V485" s="13"/>
      <c r="W485" s="13"/>
      <c r="X485" s="13"/>
      <c r="Y485" s="13"/>
      <c r="Z485" s="13"/>
    </row>
    <row r="486" spans="1:26" ht="16.5" customHeight="1" x14ac:dyDescent="0.25">
      <c r="A486" s="13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3"/>
      <c r="U486" s="13"/>
      <c r="V486" s="13"/>
      <c r="W486" s="13"/>
      <c r="X486" s="13"/>
      <c r="Y486" s="13"/>
      <c r="Z486" s="13"/>
    </row>
    <row r="487" spans="1:26" ht="16.5" customHeight="1" x14ac:dyDescent="0.25">
      <c r="A487" s="13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3"/>
      <c r="U487" s="13"/>
      <c r="V487" s="13"/>
      <c r="W487" s="13"/>
      <c r="X487" s="13"/>
      <c r="Y487" s="13"/>
      <c r="Z487" s="13"/>
    </row>
    <row r="488" spans="1:26" ht="16.5" customHeight="1" x14ac:dyDescent="0.25">
      <c r="A488" s="13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3"/>
      <c r="U488" s="13"/>
      <c r="V488" s="13"/>
      <c r="W488" s="13"/>
      <c r="X488" s="13"/>
      <c r="Y488" s="13"/>
      <c r="Z488" s="13"/>
    </row>
    <row r="489" spans="1:26" ht="16.5" customHeight="1" x14ac:dyDescent="0.25">
      <c r="A489" s="13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3"/>
      <c r="U489" s="13"/>
      <c r="V489" s="13"/>
      <c r="W489" s="13"/>
      <c r="X489" s="13"/>
      <c r="Y489" s="13"/>
      <c r="Z489" s="13"/>
    </row>
    <row r="490" spans="1:26" ht="16.5" customHeight="1" x14ac:dyDescent="0.25">
      <c r="A490" s="13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3"/>
      <c r="U490" s="13"/>
      <c r="V490" s="13"/>
      <c r="W490" s="13"/>
      <c r="X490" s="13"/>
      <c r="Y490" s="13"/>
      <c r="Z490" s="13"/>
    </row>
    <row r="491" spans="1:26" ht="16.5" customHeight="1" x14ac:dyDescent="0.25">
      <c r="A491" s="13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3"/>
      <c r="U491" s="13"/>
      <c r="V491" s="13"/>
      <c r="W491" s="13"/>
      <c r="X491" s="13"/>
      <c r="Y491" s="13"/>
      <c r="Z491" s="13"/>
    </row>
    <row r="492" spans="1:26" ht="16.5" customHeight="1" x14ac:dyDescent="0.25">
      <c r="A492" s="13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3"/>
      <c r="U492" s="13"/>
      <c r="V492" s="13"/>
      <c r="W492" s="13"/>
      <c r="X492" s="13"/>
      <c r="Y492" s="13"/>
      <c r="Z492" s="13"/>
    </row>
    <row r="493" spans="1:26" ht="16.5" customHeight="1" x14ac:dyDescent="0.25">
      <c r="A493" s="13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3"/>
      <c r="U493" s="13"/>
      <c r="V493" s="13"/>
      <c r="W493" s="13"/>
      <c r="X493" s="13"/>
      <c r="Y493" s="13"/>
      <c r="Z493" s="13"/>
    </row>
    <row r="494" spans="1:26" ht="16.5" customHeight="1" x14ac:dyDescent="0.25">
      <c r="A494" s="13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3"/>
      <c r="U494" s="13"/>
      <c r="V494" s="13"/>
      <c r="W494" s="13"/>
      <c r="X494" s="13"/>
      <c r="Y494" s="13"/>
      <c r="Z494" s="13"/>
    </row>
    <row r="495" spans="1:26" ht="16.5" customHeight="1" x14ac:dyDescent="0.25">
      <c r="A495" s="13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3"/>
      <c r="U495" s="13"/>
      <c r="V495" s="13"/>
      <c r="W495" s="13"/>
      <c r="X495" s="13"/>
      <c r="Y495" s="13"/>
      <c r="Z495" s="13"/>
    </row>
    <row r="496" spans="1:26" ht="16.5" customHeight="1" x14ac:dyDescent="0.25">
      <c r="A496" s="13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3"/>
      <c r="U496" s="13"/>
      <c r="V496" s="13"/>
      <c r="W496" s="13"/>
      <c r="X496" s="13"/>
      <c r="Y496" s="13"/>
      <c r="Z496" s="13"/>
    </row>
    <row r="497" spans="1:26" ht="16.5" customHeight="1" x14ac:dyDescent="0.25">
      <c r="A497" s="13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3"/>
      <c r="U497" s="13"/>
      <c r="V497" s="13"/>
      <c r="W497" s="13"/>
      <c r="X497" s="13"/>
      <c r="Y497" s="13"/>
      <c r="Z497" s="13"/>
    </row>
    <row r="498" spans="1:26" ht="16.5" customHeight="1" x14ac:dyDescent="0.25">
      <c r="A498" s="13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3"/>
      <c r="U498" s="13"/>
      <c r="V498" s="13"/>
      <c r="W498" s="13"/>
      <c r="X498" s="13"/>
      <c r="Y498" s="13"/>
      <c r="Z498" s="13"/>
    </row>
    <row r="499" spans="1:26" ht="16.5" customHeight="1" x14ac:dyDescent="0.25">
      <c r="A499" s="13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3"/>
      <c r="U499" s="13"/>
      <c r="V499" s="13"/>
      <c r="W499" s="13"/>
      <c r="X499" s="13"/>
      <c r="Y499" s="13"/>
      <c r="Z499" s="13"/>
    </row>
    <row r="500" spans="1:26" ht="16.5" customHeight="1" x14ac:dyDescent="0.25">
      <c r="A500" s="13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3"/>
      <c r="U500" s="13"/>
      <c r="V500" s="13"/>
      <c r="W500" s="13"/>
      <c r="X500" s="13"/>
      <c r="Y500" s="13"/>
      <c r="Z500" s="13"/>
    </row>
    <row r="501" spans="1:26" ht="16.5" customHeight="1" x14ac:dyDescent="0.25">
      <c r="A501" s="13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3"/>
      <c r="U501" s="13"/>
      <c r="V501" s="13"/>
      <c r="W501" s="13"/>
      <c r="X501" s="13"/>
      <c r="Y501" s="13"/>
      <c r="Z501" s="13"/>
    </row>
    <row r="502" spans="1:26" ht="16.5" customHeight="1" x14ac:dyDescent="0.25">
      <c r="A502" s="13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3"/>
      <c r="U502" s="13"/>
      <c r="V502" s="13"/>
      <c r="W502" s="13"/>
      <c r="X502" s="13"/>
      <c r="Y502" s="13"/>
      <c r="Z502" s="13"/>
    </row>
    <row r="503" spans="1:26" ht="16.5" customHeight="1" x14ac:dyDescent="0.25">
      <c r="A503" s="13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3"/>
      <c r="U503" s="13"/>
      <c r="V503" s="13"/>
      <c r="W503" s="13"/>
      <c r="X503" s="13"/>
      <c r="Y503" s="13"/>
      <c r="Z503" s="13"/>
    </row>
    <row r="504" spans="1:26" ht="16.5" customHeight="1" x14ac:dyDescent="0.25">
      <c r="A504" s="13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3"/>
      <c r="U504" s="13"/>
      <c r="V504" s="13"/>
      <c r="W504" s="13"/>
      <c r="X504" s="13"/>
      <c r="Y504" s="13"/>
      <c r="Z504" s="13"/>
    </row>
    <row r="505" spans="1:26" ht="16.5" customHeight="1" x14ac:dyDescent="0.25">
      <c r="A505" s="13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3"/>
      <c r="U505" s="13"/>
      <c r="V505" s="13"/>
      <c r="W505" s="13"/>
      <c r="X505" s="13"/>
      <c r="Y505" s="13"/>
      <c r="Z505" s="13"/>
    </row>
    <row r="506" spans="1:26" ht="16.5" customHeight="1" x14ac:dyDescent="0.25">
      <c r="A506" s="13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3"/>
      <c r="U506" s="13"/>
      <c r="V506" s="13"/>
      <c r="W506" s="13"/>
      <c r="X506" s="13"/>
      <c r="Y506" s="13"/>
      <c r="Z506" s="13"/>
    </row>
    <row r="507" spans="1:26" ht="16.5" customHeight="1" x14ac:dyDescent="0.25">
      <c r="A507" s="13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3"/>
      <c r="U507" s="13"/>
      <c r="V507" s="13"/>
      <c r="W507" s="13"/>
      <c r="X507" s="13"/>
      <c r="Y507" s="13"/>
      <c r="Z507" s="13"/>
    </row>
    <row r="508" spans="1:26" ht="16.5" customHeight="1" x14ac:dyDescent="0.25">
      <c r="A508" s="13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3"/>
      <c r="U508" s="13"/>
      <c r="V508" s="13"/>
      <c r="W508" s="13"/>
      <c r="X508" s="13"/>
      <c r="Y508" s="13"/>
      <c r="Z508" s="13"/>
    </row>
    <row r="509" spans="1:26" ht="16.5" customHeight="1" x14ac:dyDescent="0.25">
      <c r="A509" s="13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3"/>
      <c r="U509" s="13"/>
      <c r="V509" s="13"/>
      <c r="W509" s="13"/>
      <c r="X509" s="13"/>
      <c r="Y509" s="13"/>
      <c r="Z509" s="13"/>
    </row>
    <row r="510" spans="1:26" ht="16.5" customHeight="1" x14ac:dyDescent="0.25">
      <c r="A510" s="13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3"/>
      <c r="U510" s="13"/>
      <c r="V510" s="13"/>
      <c r="W510" s="13"/>
      <c r="X510" s="13"/>
      <c r="Y510" s="13"/>
      <c r="Z510" s="13"/>
    </row>
    <row r="511" spans="1:26" ht="16.5" customHeight="1" x14ac:dyDescent="0.25">
      <c r="A511" s="13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3"/>
      <c r="U511" s="13"/>
      <c r="V511" s="13"/>
      <c r="W511" s="13"/>
      <c r="X511" s="13"/>
      <c r="Y511" s="13"/>
      <c r="Z511" s="13"/>
    </row>
    <row r="512" spans="1:26" ht="16.5" customHeight="1" x14ac:dyDescent="0.25">
      <c r="A512" s="13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3"/>
      <c r="U512" s="13"/>
      <c r="V512" s="13"/>
      <c r="W512" s="13"/>
      <c r="X512" s="13"/>
      <c r="Y512" s="13"/>
      <c r="Z512" s="13"/>
    </row>
    <row r="513" spans="1:26" ht="16.5" customHeight="1" x14ac:dyDescent="0.25">
      <c r="A513" s="13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3"/>
      <c r="U513" s="13"/>
      <c r="V513" s="13"/>
      <c r="W513" s="13"/>
      <c r="X513" s="13"/>
      <c r="Y513" s="13"/>
      <c r="Z513" s="13"/>
    </row>
    <row r="514" spans="1:26" ht="16.5" customHeight="1" x14ac:dyDescent="0.25">
      <c r="A514" s="13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3"/>
      <c r="U514" s="13"/>
      <c r="V514" s="13"/>
      <c r="W514" s="13"/>
      <c r="X514" s="13"/>
      <c r="Y514" s="13"/>
      <c r="Z514" s="13"/>
    </row>
    <row r="515" spans="1:26" ht="16.5" customHeight="1" x14ac:dyDescent="0.25">
      <c r="A515" s="13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3"/>
      <c r="U515" s="13"/>
      <c r="V515" s="13"/>
      <c r="W515" s="13"/>
      <c r="X515" s="13"/>
      <c r="Y515" s="13"/>
      <c r="Z515" s="13"/>
    </row>
    <row r="516" spans="1:26" ht="16.5" customHeight="1" x14ac:dyDescent="0.25">
      <c r="A516" s="13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3"/>
      <c r="U516" s="13"/>
      <c r="V516" s="13"/>
      <c r="W516" s="13"/>
      <c r="X516" s="13"/>
      <c r="Y516" s="13"/>
      <c r="Z516" s="13"/>
    </row>
    <row r="517" spans="1:26" ht="16.5" customHeight="1" x14ac:dyDescent="0.25">
      <c r="A517" s="13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3"/>
      <c r="U517" s="13"/>
      <c r="V517" s="13"/>
      <c r="W517" s="13"/>
      <c r="X517" s="13"/>
      <c r="Y517" s="13"/>
      <c r="Z517" s="13"/>
    </row>
    <row r="518" spans="1:26" ht="16.5" customHeight="1" x14ac:dyDescent="0.25">
      <c r="A518" s="13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3"/>
      <c r="U518" s="13"/>
      <c r="V518" s="13"/>
      <c r="W518" s="13"/>
      <c r="X518" s="13"/>
      <c r="Y518" s="13"/>
      <c r="Z518" s="13"/>
    </row>
    <row r="519" spans="1:26" ht="16.5" customHeight="1" x14ac:dyDescent="0.25">
      <c r="A519" s="13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3"/>
      <c r="U519" s="13"/>
      <c r="V519" s="13"/>
      <c r="W519" s="13"/>
      <c r="X519" s="13"/>
      <c r="Y519" s="13"/>
      <c r="Z519" s="13"/>
    </row>
    <row r="520" spans="1:26" ht="16.5" customHeight="1" x14ac:dyDescent="0.25">
      <c r="A520" s="13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3"/>
      <c r="U520" s="13"/>
      <c r="V520" s="13"/>
      <c r="W520" s="13"/>
      <c r="X520" s="13"/>
      <c r="Y520" s="13"/>
      <c r="Z520" s="13"/>
    </row>
    <row r="521" spans="1:26" ht="16.5" customHeight="1" x14ac:dyDescent="0.25">
      <c r="A521" s="13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3"/>
      <c r="U521" s="13"/>
      <c r="V521" s="13"/>
      <c r="W521" s="13"/>
      <c r="X521" s="13"/>
      <c r="Y521" s="13"/>
      <c r="Z521" s="13"/>
    </row>
    <row r="522" spans="1:26" ht="16.5" customHeight="1" x14ac:dyDescent="0.25">
      <c r="A522" s="13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3"/>
      <c r="U522" s="13"/>
      <c r="V522" s="13"/>
      <c r="W522" s="13"/>
      <c r="X522" s="13"/>
      <c r="Y522" s="13"/>
      <c r="Z522" s="13"/>
    </row>
    <row r="523" spans="1:26" ht="16.5" customHeight="1" x14ac:dyDescent="0.25">
      <c r="A523" s="13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3"/>
      <c r="U523" s="13"/>
      <c r="V523" s="13"/>
      <c r="W523" s="13"/>
      <c r="X523" s="13"/>
      <c r="Y523" s="13"/>
      <c r="Z523" s="13"/>
    </row>
    <row r="524" spans="1:26" ht="16.5" customHeight="1" x14ac:dyDescent="0.25">
      <c r="A524" s="13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3"/>
      <c r="U524" s="13"/>
      <c r="V524" s="13"/>
      <c r="W524" s="13"/>
      <c r="X524" s="13"/>
      <c r="Y524" s="13"/>
      <c r="Z524" s="13"/>
    </row>
    <row r="525" spans="1:26" ht="16.5" customHeight="1" x14ac:dyDescent="0.25">
      <c r="A525" s="13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3"/>
      <c r="U525" s="13"/>
      <c r="V525" s="13"/>
      <c r="W525" s="13"/>
      <c r="X525" s="13"/>
      <c r="Y525" s="13"/>
      <c r="Z525" s="13"/>
    </row>
    <row r="526" spans="1:26" ht="16.5" customHeight="1" x14ac:dyDescent="0.25">
      <c r="A526" s="13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3"/>
      <c r="U526" s="13"/>
      <c r="V526" s="13"/>
      <c r="W526" s="13"/>
      <c r="X526" s="13"/>
      <c r="Y526" s="13"/>
      <c r="Z526" s="13"/>
    </row>
    <row r="527" spans="1:26" ht="16.5" customHeight="1" x14ac:dyDescent="0.25">
      <c r="A527" s="13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3"/>
      <c r="U527" s="13"/>
      <c r="V527" s="13"/>
      <c r="W527" s="13"/>
      <c r="X527" s="13"/>
      <c r="Y527" s="13"/>
      <c r="Z527" s="13"/>
    </row>
    <row r="528" spans="1:26" ht="16.5" customHeight="1" x14ac:dyDescent="0.25">
      <c r="A528" s="13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3"/>
      <c r="U528" s="13"/>
      <c r="V528" s="13"/>
      <c r="W528" s="13"/>
      <c r="X528" s="13"/>
      <c r="Y528" s="13"/>
      <c r="Z528" s="13"/>
    </row>
    <row r="529" spans="1:26" ht="16.5" customHeight="1" x14ac:dyDescent="0.25">
      <c r="A529" s="13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3"/>
      <c r="U529" s="13"/>
      <c r="V529" s="13"/>
      <c r="W529" s="13"/>
      <c r="X529" s="13"/>
      <c r="Y529" s="13"/>
      <c r="Z529" s="13"/>
    </row>
    <row r="530" spans="1:26" ht="16.5" customHeight="1" x14ac:dyDescent="0.25">
      <c r="A530" s="13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3"/>
      <c r="U530" s="13"/>
      <c r="V530" s="13"/>
      <c r="W530" s="13"/>
      <c r="X530" s="13"/>
      <c r="Y530" s="13"/>
      <c r="Z530" s="13"/>
    </row>
    <row r="531" spans="1:26" ht="16.5" customHeight="1" x14ac:dyDescent="0.25">
      <c r="A531" s="13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3"/>
      <c r="U531" s="13"/>
      <c r="V531" s="13"/>
      <c r="W531" s="13"/>
      <c r="X531" s="13"/>
      <c r="Y531" s="13"/>
      <c r="Z531" s="13"/>
    </row>
    <row r="532" spans="1:26" ht="16.5" customHeight="1" x14ac:dyDescent="0.25">
      <c r="A532" s="13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3"/>
      <c r="U532" s="13"/>
      <c r="V532" s="13"/>
      <c r="W532" s="13"/>
      <c r="X532" s="13"/>
      <c r="Y532" s="13"/>
      <c r="Z532" s="13"/>
    </row>
    <row r="533" spans="1:26" ht="16.5" customHeight="1" x14ac:dyDescent="0.25">
      <c r="A533" s="13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3"/>
      <c r="U533" s="13"/>
      <c r="V533" s="13"/>
      <c r="W533" s="13"/>
      <c r="X533" s="13"/>
      <c r="Y533" s="13"/>
      <c r="Z533" s="13"/>
    </row>
    <row r="534" spans="1:26" ht="16.5" customHeight="1" x14ac:dyDescent="0.25">
      <c r="A534" s="13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3"/>
      <c r="U534" s="13"/>
      <c r="V534" s="13"/>
      <c r="W534" s="13"/>
      <c r="X534" s="13"/>
      <c r="Y534" s="13"/>
      <c r="Z534" s="13"/>
    </row>
    <row r="535" spans="1:26" ht="16.5" customHeight="1" x14ac:dyDescent="0.25">
      <c r="A535" s="13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3"/>
      <c r="U535" s="13"/>
      <c r="V535" s="13"/>
      <c r="W535" s="13"/>
      <c r="X535" s="13"/>
      <c r="Y535" s="13"/>
      <c r="Z535" s="13"/>
    </row>
    <row r="536" spans="1:26" ht="16.5" customHeight="1" x14ac:dyDescent="0.25">
      <c r="A536" s="13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3"/>
      <c r="U536" s="13"/>
      <c r="V536" s="13"/>
      <c r="W536" s="13"/>
      <c r="X536" s="13"/>
      <c r="Y536" s="13"/>
      <c r="Z536" s="13"/>
    </row>
    <row r="537" spans="1:26" ht="16.5" customHeight="1" x14ac:dyDescent="0.25">
      <c r="A537" s="13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3"/>
      <c r="U537" s="13"/>
      <c r="V537" s="13"/>
      <c r="W537" s="13"/>
      <c r="X537" s="13"/>
      <c r="Y537" s="13"/>
      <c r="Z537" s="13"/>
    </row>
    <row r="538" spans="1:26" ht="16.5" customHeight="1" x14ac:dyDescent="0.25">
      <c r="A538" s="13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3"/>
      <c r="U538" s="13"/>
      <c r="V538" s="13"/>
      <c r="W538" s="13"/>
      <c r="X538" s="13"/>
      <c r="Y538" s="13"/>
      <c r="Z538" s="13"/>
    </row>
    <row r="539" spans="1:26" ht="16.5" customHeight="1" x14ac:dyDescent="0.25">
      <c r="A539" s="13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3"/>
      <c r="U539" s="13"/>
      <c r="V539" s="13"/>
      <c r="W539" s="13"/>
      <c r="X539" s="13"/>
      <c r="Y539" s="13"/>
      <c r="Z539" s="13"/>
    </row>
    <row r="540" spans="1:26" ht="16.5" customHeight="1" x14ac:dyDescent="0.25">
      <c r="A540" s="13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3"/>
      <c r="U540" s="13"/>
      <c r="V540" s="13"/>
      <c r="W540" s="13"/>
      <c r="X540" s="13"/>
      <c r="Y540" s="13"/>
      <c r="Z540" s="13"/>
    </row>
    <row r="541" spans="1:26" ht="16.5" customHeight="1" x14ac:dyDescent="0.25">
      <c r="A541" s="13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3"/>
      <c r="U541" s="13"/>
      <c r="V541" s="13"/>
      <c r="W541" s="13"/>
      <c r="X541" s="13"/>
      <c r="Y541" s="13"/>
      <c r="Z541" s="13"/>
    </row>
    <row r="542" spans="1:26" ht="16.5" customHeight="1" x14ac:dyDescent="0.25">
      <c r="A542" s="13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3"/>
      <c r="U542" s="13"/>
      <c r="V542" s="13"/>
      <c r="W542" s="13"/>
      <c r="X542" s="13"/>
      <c r="Y542" s="13"/>
      <c r="Z542" s="13"/>
    </row>
    <row r="543" spans="1:26" ht="16.5" customHeight="1" x14ac:dyDescent="0.25">
      <c r="A543" s="13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3"/>
      <c r="U543" s="13"/>
      <c r="V543" s="13"/>
      <c r="W543" s="13"/>
      <c r="X543" s="13"/>
      <c r="Y543" s="13"/>
      <c r="Z543" s="13"/>
    </row>
    <row r="544" spans="1:26" ht="16.5" customHeight="1" x14ac:dyDescent="0.25">
      <c r="A544" s="13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3"/>
      <c r="U544" s="13"/>
      <c r="V544" s="13"/>
      <c r="W544" s="13"/>
      <c r="X544" s="13"/>
      <c r="Y544" s="13"/>
      <c r="Z544" s="13"/>
    </row>
    <row r="545" spans="1:26" ht="16.5" customHeight="1" x14ac:dyDescent="0.25">
      <c r="A545" s="13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3"/>
      <c r="U545" s="13"/>
      <c r="V545" s="13"/>
      <c r="W545" s="13"/>
      <c r="X545" s="13"/>
      <c r="Y545" s="13"/>
      <c r="Z545" s="13"/>
    </row>
    <row r="546" spans="1:26" ht="16.5" customHeight="1" x14ac:dyDescent="0.25">
      <c r="A546" s="13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3"/>
      <c r="U546" s="13"/>
      <c r="V546" s="13"/>
      <c r="W546" s="13"/>
      <c r="X546" s="13"/>
      <c r="Y546" s="13"/>
      <c r="Z546" s="13"/>
    </row>
    <row r="547" spans="1:26" ht="16.5" customHeight="1" x14ac:dyDescent="0.25">
      <c r="A547" s="13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3"/>
      <c r="U547" s="13"/>
      <c r="V547" s="13"/>
      <c r="W547" s="13"/>
      <c r="X547" s="13"/>
      <c r="Y547" s="13"/>
      <c r="Z547" s="13"/>
    </row>
    <row r="548" spans="1:26" ht="16.5" customHeight="1" x14ac:dyDescent="0.25">
      <c r="A548" s="13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3"/>
      <c r="U548" s="13"/>
      <c r="V548" s="13"/>
      <c r="W548" s="13"/>
      <c r="X548" s="13"/>
      <c r="Y548" s="13"/>
      <c r="Z548" s="13"/>
    </row>
    <row r="549" spans="1:26" ht="16.5" customHeight="1" x14ac:dyDescent="0.25">
      <c r="A549" s="13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3"/>
      <c r="U549" s="13"/>
      <c r="V549" s="13"/>
      <c r="W549" s="13"/>
      <c r="X549" s="13"/>
      <c r="Y549" s="13"/>
      <c r="Z549" s="13"/>
    </row>
    <row r="550" spans="1:26" ht="16.5" customHeight="1" x14ac:dyDescent="0.25">
      <c r="A550" s="13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3"/>
      <c r="U550" s="13"/>
      <c r="V550" s="13"/>
      <c r="W550" s="13"/>
      <c r="X550" s="13"/>
      <c r="Y550" s="13"/>
      <c r="Z550" s="13"/>
    </row>
    <row r="551" spans="1:26" ht="16.5" customHeight="1" x14ac:dyDescent="0.25">
      <c r="A551" s="13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3"/>
      <c r="U551" s="13"/>
      <c r="V551" s="13"/>
      <c r="W551" s="13"/>
      <c r="X551" s="13"/>
      <c r="Y551" s="13"/>
      <c r="Z551" s="13"/>
    </row>
    <row r="552" spans="1:26" ht="16.5" customHeight="1" x14ac:dyDescent="0.25">
      <c r="A552" s="13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3"/>
      <c r="U552" s="13"/>
      <c r="V552" s="13"/>
      <c r="W552" s="13"/>
      <c r="X552" s="13"/>
      <c r="Y552" s="13"/>
      <c r="Z552" s="13"/>
    </row>
    <row r="553" spans="1:26" ht="16.5" customHeight="1" x14ac:dyDescent="0.25">
      <c r="A553" s="13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3"/>
      <c r="U553" s="13"/>
      <c r="V553" s="13"/>
      <c r="W553" s="13"/>
      <c r="X553" s="13"/>
      <c r="Y553" s="13"/>
      <c r="Z553" s="13"/>
    </row>
    <row r="554" spans="1:26" ht="16.5" customHeight="1" x14ac:dyDescent="0.25">
      <c r="A554" s="13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3"/>
      <c r="U554" s="13"/>
      <c r="V554" s="13"/>
      <c r="W554" s="13"/>
      <c r="X554" s="13"/>
      <c r="Y554" s="13"/>
      <c r="Z554" s="13"/>
    </row>
    <row r="555" spans="1:26" ht="16.5" customHeight="1" x14ac:dyDescent="0.25">
      <c r="A555" s="13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3"/>
      <c r="U555" s="13"/>
      <c r="V555" s="13"/>
      <c r="W555" s="13"/>
      <c r="X555" s="13"/>
      <c r="Y555" s="13"/>
      <c r="Z555" s="13"/>
    </row>
    <row r="556" spans="1:26" ht="16.5" customHeight="1" x14ac:dyDescent="0.25">
      <c r="A556" s="13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3"/>
      <c r="U556" s="13"/>
      <c r="V556" s="13"/>
      <c r="W556" s="13"/>
      <c r="X556" s="13"/>
      <c r="Y556" s="13"/>
      <c r="Z556" s="13"/>
    </row>
    <row r="557" spans="1:26" ht="16.5" customHeight="1" x14ac:dyDescent="0.25">
      <c r="A557" s="13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3"/>
      <c r="U557" s="13"/>
      <c r="V557" s="13"/>
      <c r="W557" s="13"/>
      <c r="X557" s="13"/>
      <c r="Y557" s="13"/>
      <c r="Z557" s="13"/>
    </row>
    <row r="558" spans="1:26" ht="16.5" customHeight="1" x14ac:dyDescent="0.25">
      <c r="A558" s="13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3"/>
      <c r="U558" s="13"/>
      <c r="V558" s="13"/>
      <c r="W558" s="13"/>
      <c r="X558" s="13"/>
      <c r="Y558" s="13"/>
      <c r="Z558" s="13"/>
    </row>
    <row r="559" spans="1:26" ht="16.5" customHeight="1" x14ac:dyDescent="0.25">
      <c r="A559" s="13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3"/>
      <c r="U559" s="13"/>
      <c r="V559" s="13"/>
      <c r="W559" s="13"/>
      <c r="X559" s="13"/>
      <c r="Y559" s="13"/>
      <c r="Z559" s="13"/>
    </row>
    <row r="560" spans="1:26" ht="16.5" customHeight="1" x14ac:dyDescent="0.25">
      <c r="A560" s="13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3"/>
      <c r="U560" s="13"/>
      <c r="V560" s="13"/>
      <c r="W560" s="13"/>
      <c r="X560" s="13"/>
      <c r="Y560" s="13"/>
      <c r="Z560" s="13"/>
    </row>
    <row r="561" spans="1:26" ht="16.5" customHeight="1" x14ac:dyDescent="0.25">
      <c r="A561" s="13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3"/>
      <c r="U561" s="13"/>
      <c r="V561" s="13"/>
      <c r="W561" s="13"/>
      <c r="X561" s="13"/>
      <c r="Y561" s="13"/>
      <c r="Z561" s="13"/>
    </row>
    <row r="562" spans="1:26" ht="16.5" customHeight="1" x14ac:dyDescent="0.25">
      <c r="A562" s="13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3"/>
      <c r="U562" s="13"/>
      <c r="V562" s="13"/>
      <c r="W562" s="13"/>
      <c r="X562" s="13"/>
      <c r="Y562" s="13"/>
      <c r="Z562" s="13"/>
    </row>
    <row r="563" spans="1:26" ht="16.5" customHeight="1" x14ac:dyDescent="0.25">
      <c r="A563" s="13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3"/>
      <c r="U563" s="13"/>
      <c r="V563" s="13"/>
      <c r="W563" s="13"/>
      <c r="X563" s="13"/>
      <c r="Y563" s="13"/>
      <c r="Z563" s="13"/>
    </row>
    <row r="564" spans="1:26" ht="16.5" customHeight="1" x14ac:dyDescent="0.25">
      <c r="A564" s="13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3"/>
      <c r="U564" s="13"/>
      <c r="V564" s="13"/>
      <c r="W564" s="13"/>
      <c r="X564" s="13"/>
      <c r="Y564" s="13"/>
      <c r="Z564" s="13"/>
    </row>
    <row r="565" spans="1:26" ht="16.5" customHeight="1" x14ac:dyDescent="0.25">
      <c r="A565" s="13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3"/>
      <c r="U565" s="13"/>
      <c r="V565" s="13"/>
      <c r="W565" s="13"/>
      <c r="X565" s="13"/>
      <c r="Y565" s="13"/>
      <c r="Z565" s="13"/>
    </row>
    <row r="566" spans="1:26" ht="16.5" customHeight="1" x14ac:dyDescent="0.25">
      <c r="A566" s="13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3"/>
      <c r="U566" s="13"/>
      <c r="V566" s="13"/>
      <c r="W566" s="13"/>
      <c r="X566" s="13"/>
      <c r="Y566" s="13"/>
      <c r="Z566" s="13"/>
    </row>
    <row r="567" spans="1:26" ht="16.5" customHeight="1" x14ac:dyDescent="0.25">
      <c r="A567" s="13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3"/>
      <c r="U567" s="13"/>
      <c r="V567" s="13"/>
      <c r="W567" s="13"/>
      <c r="X567" s="13"/>
      <c r="Y567" s="13"/>
      <c r="Z567" s="13"/>
    </row>
    <row r="568" spans="1:26" ht="16.5" customHeight="1" x14ac:dyDescent="0.25">
      <c r="A568" s="13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3"/>
      <c r="U568" s="13"/>
      <c r="V568" s="13"/>
      <c r="W568" s="13"/>
      <c r="X568" s="13"/>
      <c r="Y568" s="13"/>
      <c r="Z568" s="13"/>
    </row>
    <row r="569" spans="1:26" ht="16.5" customHeight="1" x14ac:dyDescent="0.25">
      <c r="A569" s="13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3"/>
      <c r="U569" s="13"/>
      <c r="V569" s="13"/>
      <c r="W569" s="13"/>
      <c r="X569" s="13"/>
      <c r="Y569" s="13"/>
      <c r="Z569" s="13"/>
    </row>
    <row r="570" spans="1:26" ht="16.5" customHeight="1" x14ac:dyDescent="0.25">
      <c r="A570" s="13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3"/>
      <c r="U570" s="13"/>
      <c r="V570" s="13"/>
      <c r="W570" s="13"/>
      <c r="X570" s="13"/>
      <c r="Y570" s="13"/>
      <c r="Z570" s="13"/>
    </row>
    <row r="571" spans="1:26" ht="16.5" customHeight="1" x14ac:dyDescent="0.25">
      <c r="A571" s="13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3"/>
      <c r="U571" s="13"/>
      <c r="V571" s="13"/>
      <c r="W571" s="13"/>
      <c r="X571" s="13"/>
      <c r="Y571" s="13"/>
      <c r="Z571" s="13"/>
    </row>
    <row r="572" spans="1:26" ht="16.5" customHeight="1" x14ac:dyDescent="0.25">
      <c r="A572" s="13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3"/>
      <c r="U572" s="13"/>
      <c r="V572" s="13"/>
      <c r="W572" s="13"/>
      <c r="X572" s="13"/>
      <c r="Y572" s="13"/>
      <c r="Z572" s="13"/>
    </row>
    <row r="573" spans="1:26" ht="16.5" customHeight="1" x14ac:dyDescent="0.25">
      <c r="A573" s="13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3"/>
      <c r="U573" s="13"/>
      <c r="V573" s="13"/>
      <c r="W573" s="13"/>
      <c r="X573" s="13"/>
      <c r="Y573" s="13"/>
      <c r="Z573" s="13"/>
    </row>
    <row r="574" spans="1:26" ht="16.5" customHeight="1" x14ac:dyDescent="0.25">
      <c r="A574" s="13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3"/>
      <c r="U574" s="13"/>
      <c r="V574" s="13"/>
      <c r="W574" s="13"/>
      <c r="X574" s="13"/>
      <c r="Y574" s="13"/>
      <c r="Z574" s="13"/>
    </row>
    <row r="575" spans="1:26" ht="16.5" customHeight="1" x14ac:dyDescent="0.25">
      <c r="A575" s="13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3"/>
      <c r="U575" s="13"/>
      <c r="V575" s="13"/>
      <c r="W575" s="13"/>
      <c r="X575" s="13"/>
      <c r="Y575" s="13"/>
      <c r="Z575" s="13"/>
    </row>
    <row r="576" spans="1:26" ht="16.5" customHeight="1" x14ac:dyDescent="0.25">
      <c r="A576" s="13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3"/>
      <c r="U576" s="13"/>
      <c r="V576" s="13"/>
      <c r="W576" s="13"/>
      <c r="X576" s="13"/>
      <c r="Y576" s="13"/>
      <c r="Z576" s="13"/>
    </row>
    <row r="577" spans="1:26" ht="16.5" customHeight="1" x14ac:dyDescent="0.25">
      <c r="A577" s="13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3"/>
      <c r="U577" s="13"/>
      <c r="V577" s="13"/>
      <c r="W577" s="13"/>
      <c r="X577" s="13"/>
      <c r="Y577" s="13"/>
      <c r="Z577" s="13"/>
    </row>
    <row r="578" spans="1:26" ht="16.5" customHeight="1" x14ac:dyDescent="0.25">
      <c r="A578" s="13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3"/>
      <c r="U578" s="13"/>
      <c r="V578" s="13"/>
      <c r="W578" s="13"/>
      <c r="X578" s="13"/>
      <c r="Y578" s="13"/>
      <c r="Z578" s="13"/>
    </row>
    <row r="579" spans="1:26" ht="16.5" customHeight="1" x14ac:dyDescent="0.25">
      <c r="A579" s="13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3"/>
      <c r="U579" s="13"/>
      <c r="V579" s="13"/>
      <c r="W579" s="13"/>
      <c r="X579" s="13"/>
      <c r="Y579" s="13"/>
      <c r="Z579" s="13"/>
    </row>
    <row r="580" spans="1:26" ht="16.5" customHeight="1" x14ac:dyDescent="0.25">
      <c r="A580" s="13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3"/>
      <c r="U580" s="13"/>
      <c r="V580" s="13"/>
      <c r="W580" s="13"/>
      <c r="X580" s="13"/>
      <c r="Y580" s="13"/>
      <c r="Z580" s="13"/>
    </row>
    <row r="581" spans="1:26" ht="16.5" customHeight="1" x14ac:dyDescent="0.25">
      <c r="A581" s="13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3"/>
      <c r="U581" s="13"/>
      <c r="V581" s="13"/>
      <c r="W581" s="13"/>
      <c r="X581" s="13"/>
      <c r="Y581" s="13"/>
      <c r="Z581" s="13"/>
    </row>
    <row r="582" spans="1:26" ht="16.5" customHeight="1" x14ac:dyDescent="0.25">
      <c r="A582" s="13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3"/>
      <c r="U582" s="13"/>
      <c r="V582" s="13"/>
      <c r="W582" s="13"/>
      <c r="X582" s="13"/>
      <c r="Y582" s="13"/>
      <c r="Z582" s="13"/>
    </row>
    <row r="583" spans="1:26" ht="16.5" customHeight="1" x14ac:dyDescent="0.25">
      <c r="A583" s="13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3"/>
      <c r="U583" s="13"/>
      <c r="V583" s="13"/>
      <c r="W583" s="13"/>
      <c r="X583" s="13"/>
      <c r="Y583" s="13"/>
      <c r="Z583" s="13"/>
    </row>
    <row r="584" spans="1:26" ht="16.5" customHeight="1" x14ac:dyDescent="0.25">
      <c r="A584" s="13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3"/>
      <c r="U584" s="13"/>
      <c r="V584" s="13"/>
      <c r="W584" s="13"/>
      <c r="X584" s="13"/>
      <c r="Y584" s="13"/>
      <c r="Z584" s="13"/>
    </row>
    <row r="585" spans="1:26" ht="16.5" customHeight="1" x14ac:dyDescent="0.25">
      <c r="A585" s="13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3"/>
      <c r="U585" s="13"/>
      <c r="V585" s="13"/>
      <c r="W585" s="13"/>
      <c r="X585" s="13"/>
      <c r="Y585" s="13"/>
      <c r="Z585" s="13"/>
    </row>
    <row r="586" spans="1:26" ht="16.5" customHeight="1" x14ac:dyDescent="0.25">
      <c r="A586" s="13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3"/>
      <c r="U586" s="13"/>
      <c r="V586" s="13"/>
      <c r="W586" s="13"/>
      <c r="X586" s="13"/>
      <c r="Y586" s="13"/>
      <c r="Z586" s="13"/>
    </row>
    <row r="587" spans="1:26" ht="16.5" customHeight="1" x14ac:dyDescent="0.25">
      <c r="A587" s="13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3"/>
      <c r="U587" s="13"/>
      <c r="V587" s="13"/>
      <c r="W587" s="13"/>
      <c r="X587" s="13"/>
      <c r="Y587" s="13"/>
      <c r="Z587" s="13"/>
    </row>
    <row r="588" spans="1:26" ht="16.5" customHeight="1" x14ac:dyDescent="0.25">
      <c r="A588" s="13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3"/>
      <c r="U588" s="13"/>
      <c r="V588" s="13"/>
      <c r="W588" s="13"/>
      <c r="X588" s="13"/>
      <c r="Y588" s="13"/>
      <c r="Z588" s="13"/>
    </row>
    <row r="589" spans="1:26" ht="16.5" customHeight="1" x14ac:dyDescent="0.25">
      <c r="A589" s="13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3"/>
      <c r="U589" s="13"/>
      <c r="V589" s="13"/>
      <c r="W589" s="13"/>
      <c r="X589" s="13"/>
      <c r="Y589" s="13"/>
      <c r="Z589" s="13"/>
    </row>
    <row r="590" spans="1:26" ht="16.5" customHeight="1" x14ac:dyDescent="0.25">
      <c r="A590" s="13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3"/>
      <c r="U590" s="13"/>
      <c r="V590" s="13"/>
      <c r="W590" s="13"/>
      <c r="X590" s="13"/>
      <c r="Y590" s="13"/>
      <c r="Z590" s="13"/>
    </row>
    <row r="591" spans="1:26" ht="16.5" customHeight="1" x14ac:dyDescent="0.25">
      <c r="A591" s="13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3"/>
      <c r="U591" s="13"/>
      <c r="V591" s="13"/>
      <c r="W591" s="13"/>
      <c r="X591" s="13"/>
      <c r="Y591" s="13"/>
      <c r="Z591" s="13"/>
    </row>
    <row r="592" spans="1:26" ht="16.5" customHeight="1" x14ac:dyDescent="0.25">
      <c r="A592" s="13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3"/>
      <c r="U592" s="13"/>
      <c r="V592" s="13"/>
      <c r="W592" s="13"/>
      <c r="X592" s="13"/>
      <c r="Y592" s="13"/>
      <c r="Z592" s="13"/>
    </row>
    <row r="593" spans="1:26" ht="16.5" customHeight="1" x14ac:dyDescent="0.25">
      <c r="A593" s="13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3"/>
      <c r="U593" s="13"/>
      <c r="V593" s="13"/>
      <c r="W593" s="13"/>
      <c r="X593" s="13"/>
      <c r="Y593" s="13"/>
      <c r="Z593" s="13"/>
    </row>
    <row r="594" spans="1:26" ht="16.5" customHeight="1" x14ac:dyDescent="0.25">
      <c r="A594" s="13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3"/>
      <c r="U594" s="13"/>
      <c r="V594" s="13"/>
      <c r="W594" s="13"/>
      <c r="X594" s="13"/>
      <c r="Y594" s="13"/>
      <c r="Z594" s="13"/>
    </row>
    <row r="595" spans="1:26" ht="16.5" customHeight="1" x14ac:dyDescent="0.25">
      <c r="A595" s="13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3"/>
      <c r="U595" s="13"/>
      <c r="V595" s="13"/>
      <c r="W595" s="13"/>
      <c r="X595" s="13"/>
      <c r="Y595" s="13"/>
      <c r="Z595" s="13"/>
    </row>
    <row r="596" spans="1:26" ht="16.5" customHeight="1" x14ac:dyDescent="0.25">
      <c r="A596" s="13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3"/>
      <c r="U596" s="13"/>
      <c r="V596" s="13"/>
      <c r="W596" s="13"/>
      <c r="X596" s="13"/>
      <c r="Y596" s="13"/>
      <c r="Z596" s="13"/>
    </row>
    <row r="597" spans="1:26" ht="16.5" customHeight="1" x14ac:dyDescent="0.25">
      <c r="A597" s="13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3"/>
      <c r="U597" s="13"/>
      <c r="V597" s="13"/>
      <c r="W597" s="13"/>
      <c r="X597" s="13"/>
      <c r="Y597" s="13"/>
      <c r="Z597" s="13"/>
    </row>
    <row r="598" spans="1:26" ht="16.5" customHeight="1" x14ac:dyDescent="0.25">
      <c r="A598" s="13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3"/>
      <c r="U598" s="13"/>
      <c r="V598" s="13"/>
      <c r="W598" s="13"/>
      <c r="X598" s="13"/>
      <c r="Y598" s="13"/>
      <c r="Z598" s="13"/>
    </row>
    <row r="599" spans="1:26" ht="16.5" customHeight="1" x14ac:dyDescent="0.25">
      <c r="A599" s="13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3"/>
      <c r="U599" s="13"/>
      <c r="V599" s="13"/>
      <c r="W599" s="13"/>
      <c r="X599" s="13"/>
      <c r="Y599" s="13"/>
      <c r="Z599" s="13"/>
    </row>
    <row r="600" spans="1:26" ht="16.5" customHeight="1" x14ac:dyDescent="0.25">
      <c r="A600" s="13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3"/>
      <c r="U600" s="13"/>
      <c r="V600" s="13"/>
      <c r="W600" s="13"/>
      <c r="X600" s="13"/>
      <c r="Y600" s="13"/>
      <c r="Z600" s="13"/>
    </row>
    <row r="601" spans="1:26" ht="16.5" customHeight="1" x14ac:dyDescent="0.25">
      <c r="A601" s="13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3"/>
      <c r="U601" s="13"/>
      <c r="V601" s="13"/>
      <c r="W601" s="13"/>
      <c r="X601" s="13"/>
      <c r="Y601" s="13"/>
      <c r="Z601" s="13"/>
    </row>
    <row r="602" spans="1:26" ht="16.5" customHeight="1" x14ac:dyDescent="0.25">
      <c r="A602" s="13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3"/>
      <c r="U602" s="13"/>
      <c r="V602" s="13"/>
      <c r="W602" s="13"/>
      <c r="X602" s="13"/>
      <c r="Y602" s="13"/>
      <c r="Z602" s="13"/>
    </row>
    <row r="603" spans="1:26" ht="16.5" customHeight="1" x14ac:dyDescent="0.25">
      <c r="A603" s="13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3"/>
      <c r="U603" s="13"/>
      <c r="V603" s="13"/>
      <c r="W603" s="13"/>
      <c r="X603" s="13"/>
      <c r="Y603" s="13"/>
      <c r="Z603" s="13"/>
    </row>
    <row r="604" spans="1:26" ht="16.5" customHeight="1" x14ac:dyDescent="0.25">
      <c r="A604" s="13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3"/>
      <c r="U604" s="13"/>
      <c r="V604" s="13"/>
      <c r="W604" s="13"/>
      <c r="X604" s="13"/>
      <c r="Y604" s="13"/>
      <c r="Z604" s="13"/>
    </row>
    <row r="605" spans="1:26" ht="16.5" customHeight="1" x14ac:dyDescent="0.25">
      <c r="A605" s="13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3"/>
      <c r="U605" s="13"/>
      <c r="V605" s="13"/>
      <c r="W605" s="13"/>
      <c r="X605" s="13"/>
      <c r="Y605" s="13"/>
      <c r="Z605" s="13"/>
    </row>
    <row r="606" spans="1:26" ht="16.5" customHeight="1" x14ac:dyDescent="0.25">
      <c r="A606" s="13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3"/>
      <c r="U606" s="13"/>
      <c r="V606" s="13"/>
      <c r="W606" s="13"/>
      <c r="X606" s="13"/>
      <c r="Y606" s="13"/>
      <c r="Z606" s="13"/>
    </row>
    <row r="607" spans="1:26" ht="16.5" customHeight="1" x14ac:dyDescent="0.25">
      <c r="A607" s="13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3"/>
      <c r="U607" s="13"/>
      <c r="V607" s="13"/>
      <c r="W607" s="13"/>
      <c r="X607" s="13"/>
      <c r="Y607" s="13"/>
      <c r="Z607" s="13"/>
    </row>
    <row r="608" spans="1:26" ht="16.5" customHeight="1" x14ac:dyDescent="0.25">
      <c r="A608" s="13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3"/>
      <c r="U608" s="13"/>
      <c r="V608" s="13"/>
      <c r="W608" s="13"/>
      <c r="X608" s="13"/>
      <c r="Y608" s="13"/>
      <c r="Z608" s="13"/>
    </row>
    <row r="609" spans="1:26" ht="16.5" customHeight="1" x14ac:dyDescent="0.25">
      <c r="A609" s="13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3"/>
      <c r="U609" s="13"/>
      <c r="V609" s="13"/>
      <c r="W609" s="13"/>
      <c r="X609" s="13"/>
      <c r="Y609" s="13"/>
      <c r="Z609" s="13"/>
    </row>
    <row r="610" spans="1:26" ht="16.5" customHeight="1" x14ac:dyDescent="0.25">
      <c r="A610" s="13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3"/>
      <c r="U610" s="13"/>
      <c r="V610" s="13"/>
      <c r="W610" s="13"/>
      <c r="X610" s="13"/>
      <c r="Y610" s="13"/>
      <c r="Z610" s="13"/>
    </row>
    <row r="611" spans="1:26" ht="16.5" customHeight="1" x14ac:dyDescent="0.25">
      <c r="A611" s="13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3"/>
      <c r="U611" s="13"/>
      <c r="V611" s="13"/>
      <c r="W611" s="13"/>
      <c r="X611" s="13"/>
      <c r="Y611" s="13"/>
      <c r="Z611" s="13"/>
    </row>
    <row r="612" spans="1:26" ht="16.5" customHeight="1" x14ac:dyDescent="0.25">
      <c r="A612" s="13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3"/>
      <c r="U612" s="13"/>
      <c r="V612" s="13"/>
      <c r="W612" s="13"/>
      <c r="X612" s="13"/>
      <c r="Y612" s="13"/>
      <c r="Z612" s="13"/>
    </row>
    <row r="613" spans="1:26" ht="16.5" customHeight="1" x14ac:dyDescent="0.25">
      <c r="A613" s="13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3"/>
      <c r="U613" s="13"/>
      <c r="V613" s="13"/>
      <c r="W613" s="13"/>
      <c r="X613" s="13"/>
      <c r="Y613" s="13"/>
      <c r="Z613" s="13"/>
    </row>
    <row r="614" spans="1:26" ht="16.5" customHeight="1" x14ac:dyDescent="0.25">
      <c r="A614" s="13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3"/>
      <c r="U614" s="13"/>
      <c r="V614" s="13"/>
      <c r="W614" s="13"/>
      <c r="X614" s="13"/>
      <c r="Y614" s="13"/>
      <c r="Z614" s="13"/>
    </row>
    <row r="615" spans="1:26" ht="16.5" customHeight="1" x14ac:dyDescent="0.25">
      <c r="A615" s="13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3"/>
      <c r="U615" s="13"/>
      <c r="V615" s="13"/>
      <c r="W615" s="13"/>
      <c r="X615" s="13"/>
      <c r="Y615" s="13"/>
      <c r="Z615" s="13"/>
    </row>
    <row r="616" spans="1:26" ht="16.5" customHeight="1" x14ac:dyDescent="0.25">
      <c r="A616" s="13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3"/>
      <c r="U616" s="13"/>
      <c r="V616" s="13"/>
      <c r="W616" s="13"/>
      <c r="X616" s="13"/>
      <c r="Y616" s="13"/>
      <c r="Z616" s="13"/>
    </row>
    <row r="617" spans="1:26" ht="16.5" customHeight="1" x14ac:dyDescent="0.25">
      <c r="A617" s="13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3"/>
      <c r="U617" s="13"/>
      <c r="V617" s="13"/>
      <c r="W617" s="13"/>
      <c r="X617" s="13"/>
      <c r="Y617" s="13"/>
      <c r="Z617" s="13"/>
    </row>
    <row r="618" spans="1:26" ht="16.5" customHeight="1" x14ac:dyDescent="0.25">
      <c r="A618" s="13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3"/>
      <c r="U618" s="13"/>
      <c r="V618" s="13"/>
      <c r="W618" s="13"/>
      <c r="X618" s="13"/>
      <c r="Y618" s="13"/>
      <c r="Z618" s="13"/>
    </row>
    <row r="619" spans="1:26" ht="16.5" customHeight="1" x14ac:dyDescent="0.25">
      <c r="A619" s="13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3"/>
      <c r="U619" s="13"/>
      <c r="V619" s="13"/>
      <c r="W619" s="13"/>
      <c r="X619" s="13"/>
      <c r="Y619" s="13"/>
      <c r="Z619" s="13"/>
    </row>
    <row r="620" spans="1:26" ht="16.5" customHeight="1" x14ac:dyDescent="0.25">
      <c r="A620" s="13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3"/>
      <c r="U620" s="13"/>
      <c r="V620" s="13"/>
      <c r="W620" s="13"/>
      <c r="X620" s="13"/>
      <c r="Y620" s="13"/>
      <c r="Z620" s="13"/>
    </row>
    <row r="621" spans="1:26" ht="16.5" customHeight="1" x14ac:dyDescent="0.25">
      <c r="A621" s="13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3"/>
      <c r="U621" s="13"/>
      <c r="V621" s="13"/>
      <c r="W621" s="13"/>
      <c r="X621" s="13"/>
      <c r="Y621" s="13"/>
      <c r="Z621" s="13"/>
    </row>
    <row r="622" spans="1:26" ht="16.5" customHeight="1" x14ac:dyDescent="0.25">
      <c r="A622" s="13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3"/>
      <c r="U622" s="13"/>
      <c r="V622" s="13"/>
      <c r="W622" s="13"/>
      <c r="X622" s="13"/>
      <c r="Y622" s="13"/>
      <c r="Z622" s="13"/>
    </row>
    <row r="623" spans="1:26" ht="16.5" customHeight="1" x14ac:dyDescent="0.25">
      <c r="A623" s="13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3"/>
      <c r="U623" s="13"/>
      <c r="V623" s="13"/>
      <c r="W623" s="13"/>
      <c r="X623" s="13"/>
      <c r="Y623" s="13"/>
      <c r="Z623" s="13"/>
    </row>
    <row r="624" spans="1:26" ht="16.5" customHeight="1" x14ac:dyDescent="0.25">
      <c r="A624" s="13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3"/>
      <c r="U624" s="13"/>
      <c r="V624" s="13"/>
      <c r="W624" s="13"/>
      <c r="X624" s="13"/>
      <c r="Y624" s="13"/>
      <c r="Z624" s="13"/>
    </row>
    <row r="625" spans="1:26" ht="16.5" customHeight="1" x14ac:dyDescent="0.25">
      <c r="A625" s="13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3"/>
      <c r="U625" s="13"/>
      <c r="V625" s="13"/>
      <c r="W625" s="13"/>
      <c r="X625" s="13"/>
      <c r="Y625" s="13"/>
      <c r="Z625" s="13"/>
    </row>
    <row r="626" spans="1:26" ht="16.5" customHeight="1" x14ac:dyDescent="0.25">
      <c r="A626" s="13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3"/>
      <c r="U626" s="13"/>
      <c r="V626" s="13"/>
      <c r="W626" s="13"/>
      <c r="X626" s="13"/>
      <c r="Y626" s="13"/>
      <c r="Z626" s="13"/>
    </row>
    <row r="627" spans="1:26" ht="16.5" customHeight="1" x14ac:dyDescent="0.25">
      <c r="A627" s="13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3"/>
      <c r="U627" s="13"/>
      <c r="V627" s="13"/>
      <c r="W627" s="13"/>
      <c r="X627" s="13"/>
      <c r="Y627" s="13"/>
      <c r="Z627" s="13"/>
    </row>
    <row r="628" spans="1:26" ht="16.5" customHeight="1" x14ac:dyDescent="0.25">
      <c r="A628" s="13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3"/>
      <c r="U628" s="13"/>
      <c r="V628" s="13"/>
      <c r="W628" s="13"/>
      <c r="X628" s="13"/>
      <c r="Y628" s="13"/>
      <c r="Z628" s="13"/>
    </row>
    <row r="629" spans="1:26" ht="16.5" customHeight="1" x14ac:dyDescent="0.25">
      <c r="A629" s="13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3"/>
      <c r="U629" s="13"/>
      <c r="V629" s="13"/>
      <c r="W629" s="13"/>
      <c r="X629" s="13"/>
      <c r="Y629" s="13"/>
      <c r="Z629" s="13"/>
    </row>
    <row r="630" spans="1:26" ht="16.5" customHeight="1" x14ac:dyDescent="0.25">
      <c r="A630" s="13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3"/>
      <c r="U630" s="13"/>
      <c r="V630" s="13"/>
      <c r="W630" s="13"/>
      <c r="X630" s="13"/>
      <c r="Y630" s="13"/>
      <c r="Z630" s="13"/>
    </row>
    <row r="631" spans="1:26" ht="16.5" customHeight="1" x14ac:dyDescent="0.25">
      <c r="A631" s="13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3"/>
      <c r="U631" s="13"/>
      <c r="V631" s="13"/>
      <c r="W631" s="13"/>
      <c r="X631" s="13"/>
      <c r="Y631" s="13"/>
      <c r="Z631" s="13"/>
    </row>
    <row r="632" spans="1:26" ht="16.5" customHeight="1" x14ac:dyDescent="0.25">
      <c r="A632" s="13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3"/>
      <c r="U632" s="13"/>
      <c r="V632" s="13"/>
      <c r="W632" s="13"/>
      <c r="X632" s="13"/>
      <c r="Y632" s="13"/>
      <c r="Z632" s="13"/>
    </row>
    <row r="633" spans="1:26" ht="16.5" customHeight="1" x14ac:dyDescent="0.25">
      <c r="A633" s="13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3"/>
      <c r="U633" s="13"/>
      <c r="V633" s="13"/>
      <c r="W633" s="13"/>
      <c r="X633" s="13"/>
      <c r="Y633" s="13"/>
      <c r="Z633" s="13"/>
    </row>
    <row r="634" spans="1:26" ht="16.5" customHeight="1" x14ac:dyDescent="0.25">
      <c r="A634" s="13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3"/>
      <c r="U634" s="13"/>
      <c r="V634" s="13"/>
      <c r="W634" s="13"/>
      <c r="X634" s="13"/>
      <c r="Y634" s="13"/>
      <c r="Z634" s="13"/>
    </row>
    <row r="635" spans="1:26" ht="16.5" customHeight="1" x14ac:dyDescent="0.25">
      <c r="A635" s="13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3"/>
      <c r="U635" s="13"/>
      <c r="V635" s="13"/>
      <c r="W635" s="13"/>
      <c r="X635" s="13"/>
      <c r="Y635" s="13"/>
      <c r="Z635" s="13"/>
    </row>
    <row r="636" spans="1:26" ht="16.5" customHeight="1" x14ac:dyDescent="0.25">
      <c r="A636" s="13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3"/>
      <c r="U636" s="13"/>
      <c r="V636" s="13"/>
      <c r="W636" s="13"/>
      <c r="X636" s="13"/>
      <c r="Y636" s="13"/>
      <c r="Z636" s="13"/>
    </row>
    <row r="637" spans="1:26" ht="16.5" customHeight="1" x14ac:dyDescent="0.25">
      <c r="A637" s="13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3"/>
      <c r="U637" s="13"/>
      <c r="V637" s="13"/>
      <c r="W637" s="13"/>
      <c r="X637" s="13"/>
      <c r="Y637" s="13"/>
      <c r="Z637" s="13"/>
    </row>
    <row r="638" spans="1:26" ht="16.5" customHeight="1" x14ac:dyDescent="0.25">
      <c r="A638" s="13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3"/>
      <c r="U638" s="13"/>
      <c r="V638" s="13"/>
      <c r="W638" s="13"/>
      <c r="X638" s="13"/>
      <c r="Y638" s="13"/>
      <c r="Z638" s="13"/>
    </row>
    <row r="639" spans="1:26" ht="16.5" customHeight="1" x14ac:dyDescent="0.25">
      <c r="A639" s="13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3"/>
      <c r="U639" s="13"/>
      <c r="V639" s="13"/>
      <c r="W639" s="13"/>
      <c r="X639" s="13"/>
      <c r="Y639" s="13"/>
      <c r="Z639" s="13"/>
    </row>
    <row r="640" spans="1:26" ht="16.5" customHeight="1" x14ac:dyDescent="0.25">
      <c r="A640" s="13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3"/>
      <c r="U640" s="13"/>
      <c r="V640" s="13"/>
      <c r="W640" s="13"/>
      <c r="X640" s="13"/>
      <c r="Y640" s="13"/>
      <c r="Z640" s="13"/>
    </row>
    <row r="641" spans="1:26" ht="16.5" customHeight="1" x14ac:dyDescent="0.25">
      <c r="A641" s="13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3"/>
      <c r="U641" s="13"/>
      <c r="V641" s="13"/>
      <c r="W641" s="13"/>
      <c r="X641" s="13"/>
      <c r="Y641" s="13"/>
      <c r="Z641" s="13"/>
    </row>
    <row r="642" spans="1:26" ht="16.5" customHeight="1" x14ac:dyDescent="0.25">
      <c r="A642" s="13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3"/>
      <c r="U642" s="13"/>
      <c r="V642" s="13"/>
      <c r="W642" s="13"/>
      <c r="X642" s="13"/>
      <c r="Y642" s="13"/>
      <c r="Z642" s="13"/>
    </row>
    <row r="643" spans="1:26" ht="16.5" customHeight="1" x14ac:dyDescent="0.25">
      <c r="A643" s="13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3"/>
      <c r="U643" s="13"/>
      <c r="V643" s="13"/>
      <c r="W643" s="13"/>
      <c r="X643" s="13"/>
      <c r="Y643" s="13"/>
      <c r="Z643" s="13"/>
    </row>
    <row r="644" spans="1:26" ht="16.5" customHeight="1" x14ac:dyDescent="0.25">
      <c r="A644" s="13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3"/>
      <c r="U644" s="13"/>
      <c r="V644" s="13"/>
      <c r="W644" s="13"/>
      <c r="X644" s="13"/>
      <c r="Y644" s="13"/>
      <c r="Z644" s="13"/>
    </row>
    <row r="645" spans="1:26" ht="16.5" customHeight="1" x14ac:dyDescent="0.25">
      <c r="A645" s="13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3"/>
      <c r="U645" s="13"/>
      <c r="V645" s="13"/>
      <c r="W645" s="13"/>
      <c r="X645" s="13"/>
      <c r="Y645" s="13"/>
      <c r="Z645" s="13"/>
    </row>
    <row r="646" spans="1:26" ht="16.5" customHeight="1" x14ac:dyDescent="0.25">
      <c r="A646" s="13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3"/>
      <c r="U646" s="13"/>
      <c r="V646" s="13"/>
      <c r="W646" s="13"/>
      <c r="X646" s="13"/>
      <c r="Y646" s="13"/>
      <c r="Z646" s="13"/>
    </row>
    <row r="647" spans="1:26" ht="16.5" customHeight="1" x14ac:dyDescent="0.25">
      <c r="A647" s="13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3"/>
      <c r="U647" s="13"/>
      <c r="V647" s="13"/>
      <c r="W647" s="13"/>
      <c r="X647" s="13"/>
      <c r="Y647" s="13"/>
      <c r="Z647" s="13"/>
    </row>
    <row r="648" spans="1:26" ht="16.5" customHeight="1" x14ac:dyDescent="0.25">
      <c r="A648" s="13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3"/>
      <c r="U648" s="13"/>
      <c r="V648" s="13"/>
      <c r="W648" s="13"/>
      <c r="X648" s="13"/>
      <c r="Y648" s="13"/>
      <c r="Z648" s="13"/>
    </row>
    <row r="649" spans="1:26" ht="16.5" customHeight="1" x14ac:dyDescent="0.25">
      <c r="A649" s="13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3"/>
      <c r="U649" s="13"/>
      <c r="V649" s="13"/>
      <c r="W649" s="13"/>
      <c r="X649" s="13"/>
      <c r="Y649" s="13"/>
      <c r="Z649" s="13"/>
    </row>
    <row r="650" spans="1:26" ht="16.5" customHeight="1" x14ac:dyDescent="0.25">
      <c r="A650" s="13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3"/>
      <c r="U650" s="13"/>
      <c r="V650" s="13"/>
      <c r="W650" s="13"/>
      <c r="X650" s="13"/>
      <c r="Y650" s="13"/>
      <c r="Z650" s="13"/>
    </row>
    <row r="651" spans="1:26" ht="16.5" customHeight="1" x14ac:dyDescent="0.25">
      <c r="A651" s="13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3"/>
      <c r="U651" s="13"/>
      <c r="V651" s="13"/>
      <c r="W651" s="13"/>
      <c r="X651" s="13"/>
      <c r="Y651" s="13"/>
      <c r="Z651" s="13"/>
    </row>
    <row r="652" spans="1:26" ht="16.5" customHeight="1" x14ac:dyDescent="0.25">
      <c r="A652" s="13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3"/>
      <c r="U652" s="13"/>
      <c r="V652" s="13"/>
      <c r="W652" s="13"/>
      <c r="X652" s="13"/>
      <c r="Y652" s="13"/>
      <c r="Z652" s="13"/>
    </row>
    <row r="653" spans="1:26" ht="16.5" customHeight="1" x14ac:dyDescent="0.25">
      <c r="A653" s="13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3"/>
      <c r="U653" s="13"/>
      <c r="V653" s="13"/>
      <c r="W653" s="13"/>
      <c r="X653" s="13"/>
      <c r="Y653" s="13"/>
      <c r="Z653" s="13"/>
    </row>
    <row r="654" spans="1:26" ht="16.5" customHeight="1" x14ac:dyDescent="0.25">
      <c r="A654" s="13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3"/>
      <c r="U654" s="13"/>
      <c r="V654" s="13"/>
      <c r="W654" s="13"/>
      <c r="X654" s="13"/>
      <c r="Y654" s="13"/>
      <c r="Z654" s="13"/>
    </row>
    <row r="655" spans="1:26" ht="16.5" customHeight="1" x14ac:dyDescent="0.25">
      <c r="A655" s="13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3"/>
      <c r="U655" s="13"/>
      <c r="V655" s="13"/>
      <c r="W655" s="13"/>
      <c r="X655" s="13"/>
      <c r="Y655" s="13"/>
      <c r="Z655" s="13"/>
    </row>
    <row r="656" spans="1:26" ht="16.5" customHeight="1" x14ac:dyDescent="0.25">
      <c r="A656" s="13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3"/>
      <c r="U656" s="13"/>
      <c r="V656" s="13"/>
      <c r="W656" s="13"/>
      <c r="X656" s="13"/>
      <c r="Y656" s="13"/>
      <c r="Z656" s="13"/>
    </row>
    <row r="657" spans="1:26" ht="16.5" customHeight="1" x14ac:dyDescent="0.25">
      <c r="A657" s="13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3"/>
      <c r="U657" s="13"/>
      <c r="V657" s="13"/>
      <c r="W657" s="13"/>
      <c r="X657" s="13"/>
      <c r="Y657" s="13"/>
      <c r="Z657" s="13"/>
    </row>
    <row r="658" spans="1:26" ht="16.5" customHeight="1" x14ac:dyDescent="0.25">
      <c r="A658" s="13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3"/>
      <c r="U658" s="13"/>
      <c r="V658" s="13"/>
      <c r="W658" s="13"/>
      <c r="X658" s="13"/>
      <c r="Y658" s="13"/>
      <c r="Z658" s="13"/>
    </row>
    <row r="659" spans="1:26" ht="16.5" customHeight="1" x14ac:dyDescent="0.25">
      <c r="A659" s="13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3"/>
      <c r="U659" s="13"/>
      <c r="V659" s="13"/>
      <c r="W659" s="13"/>
      <c r="X659" s="13"/>
      <c r="Y659" s="13"/>
      <c r="Z659" s="13"/>
    </row>
    <row r="660" spans="1:26" ht="16.5" customHeight="1" x14ac:dyDescent="0.25">
      <c r="A660" s="13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3"/>
      <c r="U660" s="13"/>
      <c r="V660" s="13"/>
      <c r="W660" s="13"/>
      <c r="X660" s="13"/>
      <c r="Y660" s="13"/>
      <c r="Z660" s="13"/>
    </row>
    <row r="661" spans="1:26" ht="16.5" customHeight="1" x14ac:dyDescent="0.25">
      <c r="A661" s="13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3"/>
      <c r="U661" s="13"/>
      <c r="V661" s="13"/>
      <c r="W661" s="13"/>
      <c r="X661" s="13"/>
      <c r="Y661" s="13"/>
      <c r="Z661" s="13"/>
    </row>
    <row r="662" spans="1:26" ht="16.5" customHeight="1" x14ac:dyDescent="0.25">
      <c r="A662" s="13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3"/>
      <c r="U662" s="13"/>
      <c r="V662" s="13"/>
      <c r="W662" s="13"/>
      <c r="X662" s="13"/>
      <c r="Y662" s="13"/>
      <c r="Z662" s="13"/>
    </row>
    <row r="663" spans="1:26" ht="16.5" customHeight="1" x14ac:dyDescent="0.25">
      <c r="A663" s="13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3"/>
      <c r="U663" s="13"/>
      <c r="V663" s="13"/>
      <c r="W663" s="13"/>
      <c r="X663" s="13"/>
      <c r="Y663" s="13"/>
      <c r="Z663" s="13"/>
    </row>
    <row r="664" spans="1:26" ht="16.5" customHeight="1" x14ac:dyDescent="0.25">
      <c r="A664" s="13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3"/>
      <c r="U664" s="13"/>
      <c r="V664" s="13"/>
      <c r="W664" s="13"/>
      <c r="X664" s="13"/>
      <c r="Y664" s="13"/>
      <c r="Z664" s="13"/>
    </row>
    <row r="665" spans="1:26" ht="16.5" customHeight="1" x14ac:dyDescent="0.25">
      <c r="A665" s="13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3"/>
      <c r="U665" s="13"/>
      <c r="V665" s="13"/>
      <c r="W665" s="13"/>
      <c r="X665" s="13"/>
      <c r="Y665" s="13"/>
      <c r="Z665" s="13"/>
    </row>
    <row r="666" spans="1:26" ht="16.5" customHeight="1" x14ac:dyDescent="0.25">
      <c r="A666" s="13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3"/>
      <c r="U666" s="13"/>
      <c r="V666" s="13"/>
      <c r="W666" s="13"/>
      <c r="X666" s="13"/>
      <c r="Y666" s="13"/>
      <c r="Z666" s="13"/>
    </row>
    <row r="667" spans="1:26" ht="16.5" customHeight="1" x14ac:dyDescent="0.25">
      <c r="A667" s="13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3"/>
      <c r="U667" s="13"/>
      <c r="V667" s="13"/>
      <c r="W667" s="13"/>
      <c r="X667" s="13"/>
      <c r="Y667" s="13"/>
      <c r="Z667" s="13"/>
    </row>
    <row r="668" spans="1:26" ht="16.5" customHeight="1" x14ac:dyDescent="0.25">
      <c r="A668" s="13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3"/>
      <c r="U668" s="13"/>
      <c r="V668" s="13"/>
      <c r="W668" s="13"/>
      <c r="X668" s="13"/>
      <c r="Y668" s="13"/>
      <c r="Z668" s="13"/>
    </row>
    <row r="669" spans="1:26" ht="16.5" customHeight="1" x14ac:dyDescent="0.25">
      <c r="A669" s="13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3"/>
      <c r="U669" s="13"/>
      <c r="V669" s="13"/>
      <c r="W669" s="13"/>
      <c r="X669" s="13"/>
      <c r="Y669" s="13"/>
      <c r="Z669" s="13"/>
    </row>
    <row r="670" spans="1:26" ht="16.5" customHeight="1" x14ac:dyDescent="0.25">
      <c r="A670" s="13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3"/>
      <c r="U670" s="13"/>
      <c r="V670" s="13"/>
      <c r="W670" s="13"/>
      <c r="X670" s="13"/>
      <c r="Y670" s="13"/>
      <c r="Z670" s="13"/>
    </row>
    <row r="671" spans="1:26" ht="16.5" customHeight="1" x14ac:dyDescent="0.25">
      <c r="A671" s="13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3"/>
      <c r="U671" s="13"/>
      <c r="V671" s="13"/>
      <c r="W671" s="13"/>
      <c r="X671" s="13"/>
      <c r="Y671" s="13"/>
      <c r="Z671" s="13"/>
    </row>
    <row r="672" spans="1:26" ht="16.5" customHeight="1" x14ac:dyDescent="0.25">
      <c r="A672" s="13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3"/>
      <c r="U672" s="13"/>
      <c r="V672" s="13"/>
      <c r="W672" s="13"/>
      <c r="X672" s="13"/>
      <c r="Y672" s="13"/>
      <c r="Z672" s="13"/>
    </row>
    <row r="673" spans="1:26" ht="16.5" customHeight="1" x14ac:dyDescent="0.25">
      <c r="A673" s="13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3"/>
      <c r="U673" s="13"/>
      <c r="V673" s="13"/>
      <c r="W673" s="13"/>
      <c r="X673" s="13"/>
      <c r="Y673" s="13"/>
      <c r="Z673" s="13"/>
    </row>
    <row r="674" spans="1:26" ht="16.5" customHeight="1" x14ac:dyDescent="0.25">
      <c r="A674" s="13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3"/>
      <c r="U674" s="13"/>
      <c r="V674" s="13"/>
      <c r="W674" s="13"/>
      <c r="X674" s="13"/>
      <c r="Y674" s="13"/>
      <c r="Z674" s="13"/>
    </row>
    <row r="675" spans="1:26" ht="16.5" customHeight="1" x14ac:dyDescent="0.25">
      <c r="A675" s="13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3"/>
      <c r="U675" s="13"/>
      <c r="V675" s="13"/>
      <c r="W675" s="13"/>
      <c r="X675" s="13"/>
      <c r="Y675" s="13"/>
      <c r="Z675" s="13"/>
    </row>
    <row r="676" spans="1:26" ht="16.5" customHeight="1" x14ac:dyDescent="0.25">
      <c r="A676" s="13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3"/>
      <c r="U676" s="13"/>
      <c r="V676" s="13"/>
      <c r="W676" s="13"/>
      <c r="X676" s="13"/>
      <c r="Y676" s="13"/>
      <c r="Z676" s="13"/>
    </row>
    <row r="677" spans="1:26" ht="16.5" customHeight="1" x14ac:dyDescent="0.25">
      <c r="A677" s="13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3"/>
      <c r="U677" s="13"/>
      <c r="V677" s="13"/>
      <c r="W677" s="13"/>
      <c r="X677" s="13"/>
      <c r="Y677" s="13"/>
      <c r="Z677" s="13"/>
    </row>
    <row r="678" spans="1:26" ht="16.5" customHeight="1" x14ac:dyDescent="0.25">
      <c r="A678" s="13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3"/>
      <c r="U678" s="13"/>
      <c r="V678" s="13"/>
      <c r="W678" s="13"/>
      <c r="X678" s="13"/>
      <c r="Y678" s="13"/>
      <c r="Z678" s="13"/>
    </row>
    <row r="679" spans="1:26" ht="16.5" customHeight="1" x14ac:dyDescent="0.25">
      <c r="A679" s="13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3"/>
      <c r="U679" s="13"/>
      <c r="V679" s="13"/>
      <c r="W679" s="13"/>
      <c r="X679" s="13"/>
      <c r="Y679" s="13"/>
      <c r="Z679" s="13"/>
    </row>
    <row r="680" spans="1:26" ht="16.5" customHeight="1" x14ac:dyDescent="0.25">
      <c r="A680" s="13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3"/>
      <c r="U680" s="13"/>
      <c r="V680" s="13"/>
      <c r="W680" s="13"/>
      <c r="X680" s="13"/>
      <c r="Y680" s="13"/>
      <c r="Z680" s="13"/>
    </row>
    <row r="681" spans="1:26" ht="16.5" customHeight="1" x14ac:dyDescent="0.25">
      <c r="A681" s="13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3"/>
      <c r="U681" s="13"/>
      <c r="V681" s="13"/>
      <c r="W681" s="13"/>
      <c r="X681" s="13"/>
      <c r="Y681" s="13"/>
      <c r="Z681" s="13"/>
    </row>
    <row r="682" spans="1:26" ht="16.5" customHeight="1" x14ac:dyDescent="0.25">
      <c r="A682" s="13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3"/>
      <c r="U682" s="13"/>
      <c r="V682" s="13"/>
      <c r="W682" s="13"/>
      <c r="X682" s="13"/>
      <c r="Y682" s="13"/>
      <c r="Z682" s="13"/>
    </row>
    <row r="683" spans="1:26" ht="16.5" customHeight="1" x14ac:dyDescent="0.25">
      <c r="A683" s="13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3"/>
      <c r="U683" s="13"/>
      <c r="V683" s="13"/>
      <c r="W683" s="13"/>
      <c r="X683" s="13"/>
      <c r="Y683" s="13"/>
      <c r="Z683" s="13"/>
    </row>
    <row r="684" spans="1:26" ht="16.5" customHeight="1" x14ac:dyDescent="0.25">
      <c r="A684" s="13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3"/>
      <c r="U684" s="13"/>
      <c r="V684" s="13"/>
      <c r="W684" s="13"/>
      <c r="X684" s="13"/>
      <c r="Y684" s="13"/>
      <c r="Z684" s="13"/>
    </row>
    <row r="685" spans="1:26" ht="16.5" customHeight="1" x14ac:dyDescent="0.25">
      <c r="A685" s="13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3"/>
      <c r="U685" s="13"/>
      <c r="V685" s="13"/>
      <c r="W685" s="13"/>
      <c r="X685" s="13"/>
      <c r="Y685" s="13"/>
      <c r="Z685" s="13"/>
    </row>
    <row r="686" spans="1:26" ht="16.5" customHeight="1" x14ac:dyDescent="0.25">
      <c r="A686" s="13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3"/>
      <c r="U686" s="13"/>
      <c r="V686" s="13"/>
      <c r="W686" s="13"/>
      <c r="X686" s="13"/>
      <c r="Y686" s="13"/>
      <c r="Z686" s="13"/>
    </row>
    <row r="687" spans="1:26" ht="16.5" customHeight="1" x14ac:dyDescent="0.25">
      <c r="A687" s="13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3"/>
      <c r="U687" s="13"/>
      <c r="V687" s="13"/>
      <c r="W687" s="13"/>
      <c r="X687" s="13"/>
      <c r="Y687" s="13"/>
      <c r="Z687" s="13"/>
    </row>
    <row r="688" spans="1:26" ht="16.5" customHeight="1" x14ac:dyDescent="0.25">
      <c r="A688" s="13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3"/>
      <c r="U688" s="13"/>
      <c r="V688" s="13"/>
      <c r="W688" s="13"/>
      <c r="X688" s="13"/>
      <c r="Y688" s="13"/>
      <c r="Z688" s="13"/>
    </row>
    <row r="689" spans="1:26" ht="16.5" customHeight="1" x14ac:dyDescent="0.25">
      <c r="A689" s="13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3"/>
      <c r="U689" s="13"/>
      <c r="V689" s="13"/>
      <c r="W689" s="13"/>
      <c r="X689" s="13"/>
      <c r="Y689" s="13"/>
      <c r="Z689" s="13"/>
    </row>
    <row r="690" spans="1:26" ht="16.5" customHeight="1" x14ac:dyDescent="0.25">
      <c r="A690" s="13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3"/>
      <c r="U690" s="13"/>
      <c r="V690" s="13"/>
      <c r="W690" s="13"/>
      <c r="X690" s="13"/>
      <c r="Y690" s="13"/>
      <c r="Z690" s="13"/>
    </row>
    <row r="691" spans="1:26" ht="16.5" customHeight="1" x14ac:dyDescent="0.25">
      <c r="A691" s="13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3"/>
      <c r="U691" s="13"/>
      <c r="V691" s="13"/>
      <c r="W691" s="13"/>
      <c r="X691" s="13"/>
      <c r="Y691" s="13"/>
      <c r="Z691" s="13"/>
    </row>
    <row r="692" spans="1:26" ht="16.5" customHeight="1" x14ac:dyDescent="0.25">
      <c r="A692" s="13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3"/>
      <c r="U692" s="13"/>
      <c r="V692" s="13"/>
      <c r="W692" s="13"/>
      <c r="X692" s="13"/>
      <c r="Y692" s="13"/>
      <c r="Z692" s="13"/>
    </row>
    <row r="693" spans="1:26" ht="16.5" customHeight="1" x14ac:dyDescent="0.25">
      <c r="A693" s="13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3"/>
      <c r="U693" s="13"/>
      <c r="V693" s="13"/>
      <c r="W693" s="13"/>
      <c r="X693" s="13"/>
      <c r="Y693" s="13"/>
      <c r="Z693" s="13"/>
    </row>
    <row r="694" spans="1:26" ht="16.5" customHeight="1" x14ac:dyDescent="0.25">
      <c r="A694" s="13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3"/>
      <c r="U694" s="13"/>
      <c r="V694" s="13"/>
      <c r="W694" s="13"/>
      <c r="X694" s="13"/>
      <c r="Y694" s="13"/>
      <c r="Z694" s="13"/>
    </row>
    <row r="695" spans="1:26" ht="16.5" customHeight="1" x14ac:dyDescent="0.25">
      <c r="A695" s="13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3"/>
      <c r="U695" s="13"/>
      <c r="V695" s="13"/>
      <c r="W695" s="13"/>
      <c r="X695" s="13"/>
      <c r="Y695" s="13"/>
      <c r="Z695" s="13"/>
    </row>
    <row r="696" spans="1:26" ht="16.5" customHeight="1" x14ac:dyDescent="0.25">
      <c r="A696" s="13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3"/>
      <c r="U696" s="13"/>
      <c r="V696" s="13"/>
      <c r="W696" s="13"/>
      <c r="X696" s="13"/>
      <c r="Y696" s="13"/>
      <c r="Z696" s="13"/>
    </row>
    <row r="697" spans="1:26" ht="16.5" customHeight="1" x14ac:dyDescent="0.25">
      <c r="A697" s="13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3"/>
      <c r="U697" s="13"/>
      <c r="V697" s="13"/>
      <c r="W697" s="13"/>
      <c r="X697" s="13"/>
      <c r="Y697" s="13"/>
      <c r="Z697" s="13"/>
    </row>
    <row r="698" spans="1:26" ht="16.5" customHeight="1" x14ac:dyDescent="0.25">
      <c r="A698" s="13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3"/>
      <c r="U698" s="13"/>
      <c r="V698" s="13"/>
      <c r="W698" s="13"/>
      <c r="X698" s="13"/>
      <c r="Y698" s="13"/>
      <c r="Z698" s="13"/>
    </row>
    <row r="699" spans="1:26" ht="16.5" customHeight="1" x14ac:dyDescent="0.25">
      <c r="A699" s="13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3"/>
      <c r="U699" s="13"/>
      <c r="V699" s="13"/>
      <c r="W699" s="13"/>
      <c r="X699" s="13"/>
      <c r="Y699" s="13"/>
      <c r="Z699" s="13"/>
    </row>
    <row r="700" spans="1:26" ht="16.5" customHeight="1" x14ac:dyDescent="0.25">
      <c r="A700" s="13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3"/>
      <c r="U700" s="13"/>
      <c r="V700" s="13"/>
      <c r="W700" s="13"/>
      <c r="X700" s="13"/>
      <c r="Y700" s="13"/>
      <c r="Z700" s="13"/>
    </row>
    <row r="701" spans="1:26" ht="16.5" customHeight="1" x14ac:dyDescent="0.25">
      <c r="A701" s="13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3"/>
      <c r="U701" s="13"/>
      <c r="V701" s="13"/>
      <c r="W701" s="13"/>
      <c r="X701" s="13"/>
      <c r="Y701" s="13"/>
      <c r="Z701" s="13"/>
    </row>
    <row r="702" spans="1:26" ht="16.5" customHeight="1" x14ac:dyDescent="0.25">
      <c r="A702" s="13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3"/>
      <c r="U702" s="13"/>
      <c r="V702" s="13"/>
      <c r="W702" s="13"/>
      <c r="X702" s="13"/>
      <c r="Y702" s="13"/>
      <c r="Z702" s="13"/>
    </row>
    <row r="703" spans="1:26" ht="16.5" customHeight="1" x14ac:dyDescent="0.25">
      <c r="A703" s="13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3"/>
      <c r="U703" s="13"/>
      <c r="V703" s="13"/>
      <c r="W703" s="13"/>
      <c r="X703" s="13"/>
      <c r="Y703" s="13"/>
      <c r="Z703" s="13"/>
    </row>
    <row r="704" spans="1:26" ht="16.5" customHeight="1" x14ac:dyDescent="0.25">
      <c r="A704" s="13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3"/>
      <c r="U704" s="13"/>
      <c r="V704" s="13"/>
      <c r="W704" s="13"/>
      <c r="X704" s="13"/>
      <c r="Y704" s="13"/>
      <c r="Z704" s="13"/>
    </row>
    <row r="705" spans="1:26" ht="16.5" customHeight="1" x14ac:dyDescent="0.25">
      <c r="A705" s="13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3"/>
      <c r="U705" s="13"/>
      <c r="V705" s="13"/>
      <c r="W705" s="13"/>
      <c r="X705" s="13"/>
      <c r="Y705" s="13"/>
      <c r="Z705" s="13"/>
    </row>
    <row r="706" spans="1:26" ht="16.5" customHeight="1" x14ac:dyDescent="0.25">
      <c r="A706" s="13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3"/>
      <c r="U706" s="13"/>
      <c r="V706" s="13"/>
      <c r="W706" s="13"/>
      <c r="X706" s="13"/>
      <c r="Y706" s="13"/>
      <c r="Z706" s="13"/>
    </row>
    <row r="707" spans="1:26" ht="16.5" customHeight="1" x14ac:dyDescent="0.25">
      <c r="A707" s="13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3"/>
      <c r="U707" s="13"/>
      <c r="V707" s="13"/>
      <c r="W707" s="13"/>
      <c r="X707" s="13"/>
      <c r="Y707" s="13"/>
      <c r="Z707" s="13"/>
    </row>
    <row r="708" spans="1:26" ht="16.5" customHeight="1" x14ac:dyDescent="0.25">
      <c r="A708" s="13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3"/>
      <c r="U708" s="13"/>
      <c r="V708" s="13"/>
      <c r="W708" s="13"/>
      <c r="X708" s="13"/>
      <c r="Y708" s="13"/>
      <c r="Z708" s="13"/>
    </row>
    <row r="709" spans="1:26" ht="16.5" customHeight="1" x14ac:dyDescent="0.25">
      <c r="A709" s="13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3"/>
      <c r="U709" s="13"/>
      <c r="V709" s="13"/>
      <c r="W709" s="13"/>
      <c r="X709" s="13"/>
      <c r="Y709" s="13"/>
      <c r="Z709" s="13"/>
    </row>
    <row r="710" spans="1:26" ht="16.5" customHeight="1" x14ac:dyDescent="0.25">
      <c r="A710" s="13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3"/>
      <c r="U710" s="13"/>
      <c r="V710" s="13"/>
      <c r="W710" s="13"/>
      <c r="X710" s="13"/>
      <c r="Y710" s="13"/>
      <c r="Z710" s="13"/>
    </row>
    <row r="711" spans="1:26" ht="16.5" customHeight="1" x14ac:dyDescent="0.25">
      <c r="A711" s="13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3"/>
      <c r="U711" s="13"/>
      <c r="V711" s="13"/>
      <c r="W711" s="13"/>
      <c r="X711" s="13"/>
      <c r="Y711" s="13"/>
      <c r="Z711" s="13"/>
    </row>
    <row r="712" spans="1:26" ht="16.5" customHeight="1" x14ac:dyDescent="0.25">
      <c r="A712" s="13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3"/>
      <c r="U712" s="13"/>
      <c r="V712" s="13"/>
      <c r="W712" s="13"/>
      <c r="X712" s="13"/>
      <c r="Y712" s="13"/>
      <c r="Z712" s="13"/>
    </row>
    <row r="713" spans="1:26" ht="16.5" customHeight="1" x14ac:dyDescent="0.25">
      <c r="A713" s="13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3"/>
      <c r="U713" s="13"/>
      <c r="V713" s="13"/>
      <c r="W713" s="13"/>
      <c r="X713" s="13"/>
      <c r="Y713" s="13"/>
      <c r="Z713" s="13"/>
    </row>
    <row r="714" spans="1:26" ht="16.5" customHeight="1" x14ac:dyDescent="0.25">
      <c r="A714" s="13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3"/>
      <c r="U714" s="13"/>
      <c r="V714" s="13"/>
      <c r="W714" s="13"/>
      <c r="X714" s="13"/>
      <c r="Y714" s="13"/>
      <c r="Z714" s="13"/>
    </row>
    <row r="715" spans="1:26" ht="16.5" customHeight="1" x14ac:dyDescent="0.25">
      <c r="A715" s="13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3"/>
      <c r="U715" s="13"/>
      <c r="V715" s="13"/>
      <c r="W715" s="13"/>
      <c r="X715" s="13"/>
      <c r="Y715" s="13"/>
      <c r="Z715" s="13"/>
    </row>
    <row r="716" spans="1:26" ht="16.5" customHeight="1" x14ac:dyDescent="0.25">
      <c r="A716" s="13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3"/>
      <c r="U716" s="13"/>
      <c r="V716" s="13"/>
      <c r="W716" s="13"/>
      <c r="X716" s="13"/>
      <c r="Y716" s="13"/>
      <c r="Z716" s="13"/>
    </row>
    <row r="717" spans="1:26" ht="16.5" customHeight="1" x14ac:dyDescent="0.25">
      <c r="A717" s="13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3"/>
      <c r="U717" s="13"/>
      <c r="V717" s="13"/>
      <c r="W717" s="13"/>
      <c r="X717" s="13"/>
      <c r="Y717" s="13"/>
      <c r="Z717" s="13"/>
    </row>
    <row r="718" spans="1:26" ht="16.5" customHeight="1" x14ac:dyDescent="0.25">
      <c r="A718" s="13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3"/>
      <c r="U718" s="13"/>
      <c r="V718" s="13"/>
      <c r="W718" s="13"/>
      <c r="X718" s="13"/>
      <c r="Y718" s="13"/>
      <c r="Z718" s="13"/>
    </row>
    <row r="719" spans="1:26" ht="16.5" customHeight="1" x14ac:dyDescent="0.25">
      <c r="A719" s="13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3"/>
      <c r="U719" s="13"/>
      <c r="V719" s="13"/>
      <c r="W719" s="13"/>
      <c r="X719" s="13"/>
      <c r="Y719" s="13"/>
      <c r="Z719" s="13"/>
    </row>
    <row r="720" spans="1:26" ht="16.5" customHeight="1" x14ac:dyDescent="0.25">
      <c r="A720" s="13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3"/>
      <c r="U720" s="13"/>
      <c r="V720" s="13"/>
      <c r="W720" s="13"/>
      <c r="X720" s="13"/>
      <c r="Y720" s="13"/>
      <c r="Z720" s="13"/>
    </row>
    <row r="721" spans="1:26" ht="16.5" customHeight="1" x14ac:dyDescent="0.25">
      <c r="A721" s="13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3"/>
      <c r="U721" s="13"/>
      <c r="V721" s="13"/>
      <c r="W721" s="13"/>
      <c r="X721" s="13"/>
      <c r="Y721" s="13"/>
      <c r="Z721" s="13"/>
    </row>
    <row r="722" spans="1:26" ht="16.5" customHeight="1" x14ac:dyDescent="0.25">
      <c r="A722" s="13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3"/>
      <c r="U722" s="13"/>
      <c r="V722" s="13"/>
      <c r="W722" s="13"/>
      <c r="X722" s="13"/>
      <c r="Y722" s="13"/>
      <c r="Z722" s="13"/>
    </row>
    <row r="723" spans="1:26" ht="16.5" customHeight="1" x14ac:dyDescent="0.25">
      <c r="A723" s="13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3"/>
      <c r="U723" s="13"/>
      <c r="V723" s="13"/>
      <c r="W723" s="13"/>
      <c r="X723" s="13"/>
      <c r="Y723" s="13"/>
      <c r="Z723" s="13"/>
    </row>
    <row r="724" spans="1:26" ht="16.5" customHeight="1" x14ac:dyDescent="0.25">
      <c r="A724" s="13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3"/>
      <c r="U724" s="13"/>
      <c r="V724" s="13"/>
      <c r="W724" s="13"/>
      <c r="X724" s="13"/>
      <c r="Y724" s="13"/>
      <c r="Z724" s="13"/>
    </row>
    <row r="725" spans="1:26" ht="16.5" customHeight="1" x14ac:dyDescent="0.25">
      <c r="A725" s="13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3"/>
      <c r="U725" s="13"/>
      <c r="V725" s="13"/>
      <c r="W725" s="13"/>
      <c r="X725" s="13"/>
      <c r="Y725" s="13"/>
      <c r="Z725" s="13"/>
    </row>
    <row r="726" spans="1:26" ht="16.5" customHeight="1" x14ac:dyDescent="0.25">
      <c r="A726" s="13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3"/>
      <c r="U726" s="13"/>
      <c r="V726" s="13"/>
      <c r="W726" s="13"/>
      <c r="X726" s="13"/>
      <c r="Y726" s="13"/>
      <c r="Z726" s="13"/>
    </row>
    <row r="727" spans="1:26" ht="16.5" customHeight="1" x14ac:dyDescent="0.25">
      <c r="A727" s="13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3"/>
      <c r="U727" s="13"/>
      <c r="V727" s="13"/>
      <c r="W727" s="13"/>
      <c r="X727" s="13"/>
      <c r="Y727" s="13"/>
      <c r="Z727" s="13"/>
    </row>
    <row r="728" spans="1:26" ht="16.5" customHeight="1" x14ac:dyDescent="0.25">
      <c r="A728" s="13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3"/>
      <c r="U728" s="13"/>
      <c r="V728" s="13"/>
      <c r="W728" s="13"/>
      <c r="X728" s="13"/>
      <c r="Y728" s="13"/>
      <c r="Z728" s="13"/>
    </row>
    <row r="729" spans="1:26" ht="16.5" customHeight="1" x14ac:dyDescent="0.25">
      <c r="A729" s="13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3"/>
      <c r="U729" s="13"/>
      <c r="V729" s="13"/>
      <c r="W729" s="13"/>
      <c r="X729" s="13"/>
      <c r="Y729" s="13"/>
      <c r="Z729" s="13"/>
    </row>
    <row r="730" spans="1:26" ht="16.5" customHeight="1" x14ac:dyDescent="0.25">
      <c r="A730" s="13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3"/>
      <c r="U730" s="13"/>
      <c r="V730" s="13"/>
      <c r="W730" s="13"/>
      <c r="X730" s="13"/>
      <c r="Y730" s="13"/>
      <c r="Z730" s="13"/>
    </row>
    <row r="731" spans="1:26" ht="16.5" customHeight="1" x14ac:dyDescent="0.25">
      <c r="A731" s="13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3"/>
      <c r="U731" s="13"/>
      <c r="V731" s="13"/>
      <c r="W731" s="13"/>
      <c r="X731" s="13"/>
      <c r="Y731" s="13"/>
      <c r="Z731" s="13"/>
    </row>
    <row r="732" spans="1:26" ht="16.5" customHeight="1" x14ac:dyDescent="0.25">
      <c r="A732" s="13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3"/>
      <c r="U732" s="13"/>
      <c r="V732" s="13"/>
      <c r="W732" s="13"/>
      <c r="X732" s="13"/>
      <c r="Y732" s="13"/>
      <c r="Z732" s="13"/>
    </row>
    <row r="733" spans="1:26" ht="16.5" customHeight="1" x14ac:dyDescent="0.25">
      <c r="A733" s="13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3"/>
      <c r="U733" s="13"/>
      <c r="V733" s="13"/>
      <c r="W733" s="13"/>
      <c r="X733" s="13"/>
      <c r="Y733" s="13"/>
      <c r="Z733" s="13"/>
    </row>
    <row r="734" spans="1:26" ht="16.5" customHeight="1" x14ac:dyDescent="0.25">
      <c r="A734" s="13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3"/>
      <c r="U734" s="13"/>
      <c r="V734" s="13"/>
      <c r="W734" s="13"/>
      <c r="X734" s="13"/>
      <c r="Y734" s="13"/>
      <c r="Z734" s="13"/>
    </row>
    <row r="735" spans="1:26" ht="16.5" customHeight="1" x14ac:dyDescent="0.25">
      <c r="A735" s="13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3"/>
      <c r="U735" s="13"/>
      <c r="V735" s="13"/>
      <c r="W735" s="13"/>
      <c r="X735" s="13"/>
      <c r="Y735" s="13"/>
      <c r="Z735" s="13"/>
    </row>
    <row r="736" spans="1:26" ht="16.5" customHeight="1" x14ac:dyDescent="0.25">
      <c r="A736" s="13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3"/>
      <c r="U736" s="13"/>
      <c r="V736" s="13"/>
      <c r="W736" s="13"/>
      <c r="X736" s="13"/>
      <c r="Y736" s="13"/>
      <c r="Z736" s="13"/>
    </row>
    <row r="737" spans="1:26" ht="16.5" customHeight="1" x14ac:dyDescent="0.25">
      <c r="A737" s="13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3"/>
      <c r="U737" s="13"/>
      <c r="V737" s="13"/>
      <c r="W737" s="13"/>
      <c r="X737" s="13"/>
      <c r="Y737" s="13"/>
      <c r="Z737" s="13"/>
    </row>
    <row r="738" spans="1:26" ht="16.5" customHeight="1" x14ac:dyDescent="0.25">
      <c r="A738" s="13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3"/>
      <c r="U738" s="13"/>
      <c r="V738" s="13"/>
      <c r="W738" s="13"/>
      <c r="X738" s="13"/>
      <c r="Y738" s="13"/>
      <c r="Z738" s="13"/>
    </row>
    <row r="739" spans="1:26" ht="16.5" customHeight="1" x14ac:dyDescent="0.25">
      <c r="A739" s="13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3"/>
      <c r="U739" s="13"/>
      <c r="V739" s="13"/>
      <c r="W739" s="13"/>
      <c r="X739" s="13"/>
      <c r="Y739" s="13"/>
      <c r="Z739" s="13"/>
    </row>
    <row r="740" spans="1:26" ht="16.5" customHeight="1" x14ac:dyDescent="0.25">
      <c r="A740" s="13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3"/>
      <c r="U740" s="13"/>
      <c r="V740" s="13"/>
      <c r="W740" s="13"/>
      <c r="X740" s="13"/>
      <c r="Y740" s="13"/>
      <c r="Z740" s="13"/>
    </row>
    <row r="741" spans="1:26" ht="16.5" customHeight="1" x14ac:dyDescent="0.25">
      <c r="A741" s="13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3"/>
      <c r="U741" s="13"/>
      <c r="V741" s="13"/>
      <c r="W741" s="13"/>
      <c r="X741" s="13"/>
      <c r="Y741" s="13"/>
      <c r="Z741" s="13"/>
    </row>
    <row r="742" spans="1:26" ht="16.5" customHeight="1" x14ac:dyDescent="0.25">
      <c r="A742" s="13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3"/>
      <c r="U742" s="13"/>
      <c r="V742" s="13"/>
      <c r="W742" s="13"/>
      <c r="X742" s="13"/>
      <c r="Y742" s="13"/>
      <c r="Z742" s="13"/>
    </row>
    <row r="743" spans="1:26" ht="16.5" customHeight="1" x14ac:dyDescent="0.25">
      <c r="A743" s="13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3"/>
      <c r="U743" s="13"/>
      <c r="V743" s="13"/>
      <c r="W743" s="13"/>
      <c r="X743" s="13"/>
      <c r="Y743" s="13"/>
      <c r="Z743" s="13"/>
    </row>
    <row r="744" spans="1:26" ht="16.5" customHeight="1" x14ac:dyDescent="0.25">
      <c r="A744" s="13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3"/>
      <c r="U744" s="13"/>
      <c r="V744" s="13"/>
      <c r="W744" s="13"/>
      <c r="X744" s="13"/>
      <c r="Y744" s="13"/>
      <c r="Z744" s="13"/>
    </row>
    <row r="745" spans="1:26" ht="16.5" customHeight="1" x14ac:dyDescent="0.25">
      <c r="A745" s="13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3"/>
      <c r="U745" s="13"/>
      <c r="V745" s="13"/>
      <c r="W745" s="13"/>
      <c r="X745" s="13"/>
      <c r="Y745" s="13"/>
      <c r="Z745" s="13"/>
    </row>
    <row r="746" spans="1:26" ht="16.5" customHeight="1" x14ac:dyDescent="0.25">
      <c r="A746" s="13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3"/>
      <c r="U746" s="13"/>
      <c r="V746" s="13"/>
      <c r="W746" s="13"/>
      <c r="X746" s="13"/>
      <c r="Y746" s="13"/>
      <c r="Z746" s="13"/>
    </row>
    <row r="747" spans="1:26" ht="16.5" customHeight="1" x14ac:dyDescent="0.25">
      <c r="A747" s="13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3"/>
      <c r="U747" s="13"/>
      <c r="V747" s="13"/>
      <c r="W747" s="13"/>
      <c r="X747" s="13"/>
      <c r="Y747" s="13"/>
      <c r="Z747" s="13"/>
    </row>
    <row r="748" spans="1:26" ht="16.5" customHeight="1" x14ac:dyDescent="0.25">
      <c r="A748" s="13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3"/>
      <c r="U748" s="13"/>
      <c r="V748" s="13"/>
      <c r="W748" s="13"/>
      <c r="X748" s="13"/>
      <c r="Y748" s="13"/>
      <c r="Z748" s="13"/>
    </row>
    <row r="749" spans="1:26" ht="16.5" customHeight="1" x14ac:dyDescent="0.25">
      <c r="A749" s="13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3"/>
      <c r="U749" s="13"/>
      <c r="V749" s="13"/>
      <c r="W749" s="13"/>
      <c r="X749" s="13"/>
      <c r="Y749" s="13"/>
      <c r="Z749" s="13"/>
    </row>
    <row r="750" spans="1:26" ht="16.5" customHeight="1" x14ac:dyDescent="0.25">
      <c r="A750" s="13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3"/>
      <c r="U750" s="13"/>
      <c r="V750" s="13"/>
      <c r="W750" s="13"/>
      <c r="X750" s="13"/>
      <c r="Y750" s="13"/>
      <c r="Z750" s="13"/>
    </row>
    <row r="751" spans="1:26" ht="16.5" customHeight="1" x14ac:dyDescent="0.25">
      <c r="A751" s="13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3"/>
      <c r="U751" s="13"/>
      <c r="V751" s="13"/>
      <c r="W751" s="13"/>
      <c r="X751" s="13"/>
      <c r="Y751" s="13"/>
      <c r="Z751" s="13"/>
    </row>
    <row r="752" spans="1:26" ht="16.5" customHeight="1" x14ac:dyDescent="0.25">
      <c r="A752" s="13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3"/>
      <c r="U752" s="13"/>
      <c r="V752" s="13"/>
      <c r="W752" s="13"/>
      <c r="X752" s="13"/>
      <c r="Y752" s="13"/>
      <c r="Z752" s="13"/>
    </row>
    <row r="753" spans="1:26" ht="16.5" customHeight="1" x14ac:dyDescent="0.25">
      <c r="A753" s="13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3"/>
      <c r="U753" s="13"/>
      <c r="V753" s="13"/>
      <c r="W753" s="13"/>
      <c r="X753" s="13"/>
      <c r="Y753" s="13"/>
      <c r="Z753" s="13"/>
    </row>
    <row r="754" spans="1:26" ht="16.5" customHeight="1" x14ac:dyDescent="0.25">
      <c r="A754" s="13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3"/>
      <c r="U754" s="13"/>
      <c r="V754" s="13"/>
      <c r="W754" s="13"/>
      <c r="X754" s="13"/>
      <c r="Y754" s="13"/>
      <c r="Z754" s="13"/>
    </row>
    <row r="755" spans="1:26" ht="16.5" customHeight="1" x14ac:dyDescent="0.25">
      <c r="A755" s="13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3"/>
      <c r="U755" s="13"/>
      <c r="V755" s="13"/>
      <c r="W755" s="13"/>
      <c r="X755" s="13"/>
      <c r="Y755" s="13"/>
      <c r="Z755" s="13"/>
    </row>
    <row r="756" spans="1:26" ht="16.5" customHeight="1" x14ac:dyDescent="0.25">
      <c r="A756" s="13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3"/>
      <c r="U756" s="13"/>
      <c r="V756" s="13"/>
      <c r="W756" s="13"/>
      <c r="X756" s="13"/>
      <c r="Y756" s="13"/>
      <c r="Z756" s="13"/>
    </row>
    <row r="757" spans="1:26" ht="16.5" customHeight="1" x14ac:dyDescent="0.25">
      <c r="A757" s="13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3"/>
      <c r="U757" s="13"/>
      <c r="V757" s="13"/>
      <c r="W757" s="13"/>
      <c r="X757" s="13"/>
      <c r="Y757" s="13"/>
      <c r="Z757" s="13"/>
    </row>
    <row r="758" spans="1:26" ht="16.5" customHeight="1" x14ac:dyDescent="0.25">
      <c r="A758" s="13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3"/>
      <c r="U758" s="13"/>
      <c r="V758" s="13"/>
      <c r="W758" s="13"/>
      <c r="X758" s="13"/>
      <c r="Y758" s="13"/>
      <c r="Z758" s="13"/>
    </row>
    <row r="759" spans="1:26" ht="16.5" customHeight="1" x14ac:dyDescent="0.25">
      <c r="A759" s="13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3"/>
      <c r="U759" s="13"/>
      <c r="V759" s="13"/>
      <c r="W759" s="13"/>
      <c r="X759" s="13"/>
      <c r="Y759" s="13"/>
      <c r="Z759" s="13"/>
    </row>
    <row r="760" spans="1:26" ht="16.5" customHeight="1" x14ac:dyDescent="0.25">
      <c r="A760" s="13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3"/>
      <c r="U760" s="13"/>
      <c r="V760" s="13"/>
      <c r="W760" s="13"/>
      <c r="X760" s="13"/>
      <c r="Y760" s="13"/>
      <c r="Z760" s="13"/>
    </row>
    <row r="761" spans="1:26" ht="16.5" customHeight="1" x14ac:dyDescent="0.25">
      <c r="A761" s="13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3"/>
      <c r="U761" s="13"/>
      <c r="V761" s="13"/>
      <c r="W761" s="13"/>
      <c r="X761" s="13"/>
      <c r="Y761" s="13"/>
      <c r="Z761" s="13"/>
    </row>
    <row r="762" spans="1:26" ht="16.5" customHeight="1" x14ac:dyDescent="0.25">
      <c r="A762" s="13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3"/>
      <c r="U762" s="13"/>
      <c r="V762" s="13"/>
      <c r="W762" s="13"/>
      <c r="X762" s="13"/>
      <c r="Y762" s="13"/>
      <c r="Z762" s="13"/>
    </row>
    <row r="763" spans="1:26" ht="16.5" customHeight="1" x14ac:dyDescent="0.25">
      <c r="A763" s="13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3"/>
      <c r="U763" s="13"/>
      <c r="V763" s="13"/>
      <c r="W763" s="13"/>
      <c r="X763" s="13"/>
      <c r="Y763" s="13"/>
      <c r="Z763" s="13"/>
    </row>
    <row r="764" spans="1:26" ht="16.5" customHeight="1" x14ac:dyDescent="0.25">
      <c r="A764" s="13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3"/>
      <c r="U764" s="13"/>
      <c r="V764" s="13"/>
      <c r="W764" s="13"/>
      <c r="X764" s="13"/>
      <c r="Y764" s="13"/>
      <c r="Z764" s="13"/>
    </row>
    <row r="765" spans="1:26" ht="16.5" customHeight="1" x14ac:dyDescent="0.25">
      <c r="A765" s="13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3"/>
      <c r="U765" s="13"/>
      <c r="V765" s="13"/>
      <c r="W765" s="13"/>
      <c r="X765" s="13"/>
      <c r="Y765" s="13"/>
      <c r="Z765" s="13"/>
    </row>
    <row r="766" spans="1:26" ht="16.5" customHeight="1" x14ac:dyDescent="0.25">
      <c r="A766" s="13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3"/>
      <c r="U766" s="13"/>
      <c r="V766" s="13"/>
      <c r="W766" s="13"/>
      <c r="X766" s="13"/>
      <c r="Y766" s="13"/>
      <c r="Z766" s="13"/>
    </row>
    <row r="767" spans="1:26" ht="16.5" customHeight="1" x14ac:dyDescent="0.25">
      <c r="A767" s="13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3"/>
      <c r="U767" s="13"/>
      <c r="V767" s="13"/>
      <c r="W767" s="13"/>
      <c r="X767" s="13"/>
      <c r="Y767" s="13"/>
      <c r="Z767" s="13"/>
    </row>
    <row r="768" spans="1:26" ht="16.5" customHeight="1" x14ac:dyDescent="0.25">
      <c r="A768" s="13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3"/>
      <c r="U768" s="13"/>
      <c r="V768" s="13"/>
      <c r="W768" s="13"/>
      <c r="X768" s="13"/>
      <c r="Y768" s="13"/>
      <c r="Z768" s="13"/>
    </row>
    <row r="769" spans="1:26" ht="16.5" customHeight="1" x14ac:dyDescent="0.25">
      <c r="A769" s="13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3"/>
      <c r="U769" s="13"/>
      <c r="V769" s="13"/>
      <c r="W769" s="13"/>
      <c r="X769" s="13"/>
      <c r="Y769" s="13"/>
      <c r="Z769" s="13"/>
    </row>
    <row r="770" spans="1:26" ht="16.5" customHeight="1" x14ac:dyDescent="0.25">
      <c r="A770" s="13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3"/>
      <c r="U770" s="13"/>
      <c r="V770" s="13"/>
      <c r="W770" s="13"/>
      <c r="X770" s="13"/>
      <c r="Y770" s="13"/>
      <c r="Z770" s="13"/>
    </row>
    <row r="771" spans="1:26" ht="16.5" customHeight="1" x14ac:dyDescent="0.25">
      <c r="A771" s="13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3"/>
      <c r="U771" s="13"/>
      <c r="V771" s="13"/>
      <c r="W771" s="13"/>
      <c r="X771" s="13"/>
      <c r="Y771" s="13"/>
      <c r="Z771" s="13"/>
    </row>
    <row r="772" spans="1:26" ht="16.5" customHeight="1" x14ac:dyDescent="0.25">
      <c r="A772" s="13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3"/>
      <c r="U772" s="13"/>
      <c r="V772" s="13"/>
      <c r="W772" s="13"/>
      <c r="X772" s="13"/>
      <c r="Y772" s="13"/>
      <c r="Z772" s="13"/>
    </row>
    <row r="773" spans="1:26" ht="16.5" customHeight="1" x14ac:dyDescent="0.25">
      <c r="A773" s="13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3"/>
      <c r="U773" s="13"/>
      <c r="V773" s="13"/>
      <c r="W773" s="13"/>
      <c r="X773" s="13"/>
      <c r="Y773" s="13"/>
      <c r="Z773" s="13"/>
    </row>
    <row r="774" spans="1:26" ht="16.5" customHeight="1" x14ac:dyDescent="0.25">
      <c r="A774" s="13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3"/>
      <c r="U774" s="13"/>
      <c r="V774" s="13"/>
      <c r="W774" s="13"/>
      <c r="X774" s="13"/>
      <c r="Y774" s="13"/>
      <c r="Z774" s="13"/>
    </row>
    <row r="775" spans="1:26" ht="16.5" customHeight="1" x14ac:dyDescent="0.25">
      <c r="A775" s="13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3"/>
      <c r="U775" s="13"/>
      <c r="V775" s="13"/>
      <c r="W775" s="13"/>
      <c r="X775" s="13"/>
      <c r="Y775" s="13"/>
      <c r="Z775" s="13"/>
    </row>
    <row r="776" spans="1:26" ht="16.5" customHeight="1" x14ac:dyDescent="0.25">
      <c r="A776" s="13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3"/>
      <c r="U776" s="13"/>
      <c r="V776" s="13"/>
      <c r="W776" s="13"/>
      <c r="X776" s="13"/>
      <c r="Y776" s="13"/>
      <c r="Z776" s="13"/>
    </row>
    <row r="777" spans="1:26" ht="16.5" customHeight="1" x14ac:dyDescent="0.25">
      <c r="A777" s="13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3"/>
      <c r="U777" s="13"/>
      <c r="V777" s="13"/>
      <c r="W777" s="13"/>
      <c r="X777" s="13"/>
      <c r="Y777" s="13"/>
      <c r="Z777" s="13"/>
    </row>
    <row r="778" spans="1:26" ht="16.5" customHeight="1" x14ac:dyDescent="0.25">
      <c r="A778" s="13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3"/>
      <c r="U778" s="13"/>
      <c r="V778" s="13"/>
      <c r="W778" s="13"/>
      <c r="X778" s="13"/>
      <c r="Y778" s="13"/>
      <c r="Z778" s="13"/>
    </row>
    <row r="779" spans="1:26" ht="16.5" customHeight="1" x14ac:dyDescent="0.25">
      <c r="A779" s="13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3"/>
      <c r="U779" s="13"/>
      <c r="V779" s="13"/>
      <c r="W779" s="13"/>
      <c r="X779" s="13"/>
      <c r="Y779" s="13"/>
      <c r="Z779" s="13"/>
    </row>
    <row r="780" spans="1:26" ht="16.5" customHeight="1" x14ac:dyDescent="0.25">
      <c r="A780" s="13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3"/>
      <c r="U780" s="13"/>
      <c r="V780" s="13"/>
      <c r="W780" s="13"/>
      <c r="X780" s="13"/>
      <c r="Y780" s="13"/>
      <c r="Z780" s="13"/>
    </row>
    <row r="781" spans="1:26" ht="16.5" customHeight="1" x14ac:dyDescent="0.25">
      <c r="A781" s="13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3"/>
      <c r="U781" s="13"/>
      <c r="V781" s="13"/>
      <c r="W781" s="13"/>
      <c r="X781" s="13"/>
      <c r="Y781" s="13"/>
      <c r="Z781" s="13"/>
    </row>
    <row r="782" spans="1:26" ht="16.5" customHeight="1" x14ac:dyDescent="0.25">
      <c r="A782" s="13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3"/>
      <c r="U782" s="13"/>
      <c r="V782" s="13"/>
      <c r="W782" s="13"/>
      <c r="X782" s="13"/>
      <c r="Y782" s="13"/>
      <c r="Z782" s="13"/>
    </row>
    <row r="783" spans="1:26" ht="16.5" customHeight="1" x14ac:dyDescent="0.25">
      <c r="A783" s="13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3"/>
      <c r="U783" s="13"/>
      <c r="V783" s="13"/>
      <c r="W783" s="13"/>
      <c r="X783" s="13"/>
      <c r="Y783" s="13"/>
      <c r="Z783" s="13"/>
    </row>
    <row r="784" spans="1:26" ht="16.5" customHeight="1" x14ac:dyDescent="0.25">
      <c r="A784" s="13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3"/>
      <c r="U784" s="13"/>
      <c r="V784" s="13"/>
      <c r="W784" s="13"/>
      <c r="X784" s="13"/>
      <c r="Y784" s="13"/>
      <c r="Z784" s="13"/>
    </row>
    <row r="785" spans="1:26" ht="16.5" customHeight="1" x14ac:dyDescent="0.25">
      <c r="A785" s="13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3"/>
      <c r="U785" s="13"/>
      <c r="V785" s="13"/>
      <c r="W785" s="13"/>
      <c r="X785" s="13"/>
      <c r="Y785" s="13"/>
      <c r="Z785" s="13"/>
    </row>
    <row r="786" spans="1:26" ht="16.5" customHeight="1" x14ac:dyDescent="0.25">
      <c r="A786" s="13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3"/>
      <c r="U786" s="13"/>
      <c r="V786" s="13"/>
      <c r="W786" s="13"/>
      <c r="X786" s="13"/>
      <c r="Y786" s="13"/>
      <c r="Z786" s="13"/>
    </row>
    <row r="787" spans="1:26" ht="16.5" customHeight="1" x14ac:dyDescent="0.25">
      <c r="A787" s="13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3"/>
      <c r="U787" s="13"/>
      <c r="V787" s="13"/>
      <c r="W787" s="13"/>
      <c r="X787" s="13"/>
      <c r="Y787" s="13"/>
      <c r="Z787" s="13"/>
    </row>
    <row r="788" spans="1:26" ht="16.5" customHeight="1" x14ac:dyDescent="0.25">
      <c r="A788" s="13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3"/>
      <c r="U788" s="13"/>
      <c r="V788" s="13"/>
      <c r="W788" s="13"/>
      <c r="X788" s="13"/>
      <c r="Y788" s="13"/>
      <c r="Z788" s="13"/>
    </row>
    <row r="789" spans="1:26" ht="16.5" customHeight="1" x14ac:dyDescent="0.25">
      <c r="A789" s="13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3"/>
      <c r="U789" s="13"/>
      <c r="V789" s="13"/>
      <c r="W789" s="13"/>
      <c r="X789" s="13"/>
      <c r="Y789" s="13"/>
      <c r="Z789" s="13"/>
    </row>
    <row r="790" spans="1:26" ht="16.5" customHeight="1" x14ac:dyDescent="0.25">
      <c r="A790" s="13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3"/>
      <c r="U790" s="13"/>
      <c r="V790" s="13"/>
      <c r="W790" s="13"/>
      <c r="X790" s="13"/>
      <c r="Y790" s="13"/>
      <c r="Z790" s="13"/>
    </row>
    <row r="791" spans="1:26" ht="16.5" customHeight="1" x14ac:dyDescent="0.25">
      <c r="A791" s="13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3"/>
      <c r="U791" s="13"/>
      <c r="V791" s="13"/>
      <c r="W791" s="13"/>
      <c r="X791" s="13"/>
      <c r="Y791" s="13"/>
      <c r="Z791" s="13"/>
    </row>
    <row r="792" spans="1:26" ht="16.5" customHeight="1" x14ac:dyDescent="0.25">
      <c r="A792" s="13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3"/>
      <c r="U792" s="13"/>
      <c r="V792" s="13"/>
      <c r="W792" s="13"/>
      <c r="X792" s="13"/>
      <c r="Y792" s="13"/>
      <c r="Z792" s="13"/>
    </row>
    <row r="793" spans="1:26" ht="16.5" customHeight="1" x14ac:dyDescent="0.25">
      <c r="A793" s="13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3"/>
      <c r="U793" s="13"/>
      <c r="V793" s="13"/>
      <c r="W793" s="13"/>
      <c r="X793" s="13"/>
      <c r="Y793" s="13"/>
      <c r="Z793" s="13"/>
    </row>
    <row r="794" spans="1:26" ht="16.5" customHeight="1" x14ac:dyDescent="0.25">
      <c r="A794" s="13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3"/>
      <c r="U794" s="13"/>
      <c r="V794" s="13"/>
      <c r="W794" s="13"/>
      <c r="X794" s="13"/>
      <c r="Y794" s="13"/>
      <c r="Z794" s="13"/>
    </row>
    <row r="795" spans="1:26" ht="16.5" customHeight="1" x14ac:dyDescent="0.25">
      <c r="A795" s="13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3"/>
      <c r="U795" s="13"/>
      <c r="V795" s="13"/>
      <c r="W795" s="13"/>
      <c r="X795" s="13"/>
      <c r="Y795" s="13"/>
      <c r="Z795" s="13"/>
    </row>
    <row r="796" spans="1:26" ht="16.5" customHeight="1" x14ac:dyDescent="0.25">
      <c r="A796" s="13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3"/>
      <c r="U796" s="13"/>
      <c r="V796" s="13"/>
      <c r="W796" s="13"/>
      <c r="X796" s="13"/>
      <c r="Y796" s="13"/>
      <c r="Z796" s="13"/>
    </row>
    <row r="797" spans="1:26" ht="16.5" customHeight="1" x14ac:dyDescent="0.25">
      <c r="A797" s="13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3"/>
      <c r="U797" s="13"/>
      <c r="V797" s="13"/>
      <c r="W797" s="13"/>
      <c r="X797" s="13"/>
      <c r="Y797" s="13"/>
      <c r="Z797" s="13"/>
    </row>
    <row r="798" spans="1:26" ht="16.5" customHeight="1" x14ac:dyDescent="0.25">
      <c r="A798" s="13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3"/>
      <c r="U798" s="13"/>
      <c r="V798" s="13"/>
      <c r="W798" s="13"/>
      <c r="X798" s="13"/>
      <c r="Y798" s="13"/>
      <c r="Z798" s="13"/>
    </row>
    <row r="799" spans="1:26" ht="16.5" customHeight="1" x14ac:dyDescent="0.25">
      <c r="A799" s="13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3"/>
      <c r="U799" s="13"/>
      <c r="V799" s="13"/>
      <c r="W799" s="13"/>
      <c r="X799" s="13"/>
      <c r="Y799" s="13"/>
      <c r="Z799" s="13"/>
    </row>
    <row r="800" spans="1:26" ht="16.5" customHeight="1" x14ac:dyDescent="0.25">
      <c r="A800" s="13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3"/>
      <c r="U800" s="13"/>
      <c r="V800" s="13"/>
      <c r="W800" s="13"/>
      <c r="X800" s="13"/>
      <c r="Y800" s="13"/>
      <c r="Z800" s="13"/>
    </row>
    <row r="801" spans="1:26" ht="16.5" customHeight="1" x14ac:dyDescent="0.25">
      <c r="A801" s="13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3"/>
      <c r="U801" s="13"/>
      <c r="V801" s="13"/>
      <c r="W801" s="13"/>
      <c r="X801" s="13"/>
      <c r="Y801" s="13"/>
      <c r="Z801" s="13"/>
    </row>
    <row r="802" spans="1:26" ht="16.5" customHeight="1" x14ac:dyDescent="0.25">
      <c r="A802" s="13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3"/>
      <c r="U802" s="13"/>
      <c r="V802" s="13"/>
      <c r="W802" s="13"/>
      <c r="X802" s="13"/>
      <c r="Y802" s="13"/>
      <c r="Z802" s="13"/>
    </row>
    <row r="803" spans="1:26" ht="16.5" customHeight="1" x14ac:dyDescent="0.25">
      <c r="A803" s="13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3"/>
      <c r="U803" s="13"/>
      <c r="V803" s="13"/>
      <c r="W803" s="13"/>
      <c r="X803" s="13"/>
      <c r="Y803" s="13"/>
      <c r="Z803" s="13"/>
    </row>
    <row r="804" spans="1:26" ht="16.5" customHeight="1" x14ac:dyDescent="0.25">
      <c r="A804" s="13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3"/>
      <c r="U804" s="13"/>
      <c r="V804" s="13"/>
      <c r="W804" s="13"/>
      <c r="X804" s="13"/>
      <c r="Y804" s="13"/>
      <c r="Z804" s="13"/>
    </row>
    <row r="805" spans="1:26" ht="16.5" customHeight="1" x14ac:dyDescent="0.25">
      <c r="A805" s="13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3"/>
      <c r="U805" s="13"/>
      <c r="V805" s="13"/>
      <c r="W805" s="13"/>
      <c r="X805" s="13"/>
      <c r="Y805" s="13"/>
      <c r="Z805" s="13"/>
    </row>
    <row r="806" spans="1:26" ht="16.5" customHeight="1" x14ac:dyDescent="0.25">
      <c r="A806" s="13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3"/>
      <c r="U806" s="13"/>
      <c r="V806" s="13"/>
      <c r="W806" s="13"/>
      <c r="X806" s="13"/>
      <c r="Y806" s="13"/>
      <c r="Z806" s="13"/>
    </row>
    <row r="807" spans="1:26" ht="16.5" customHeight="1" x14ac:dyDescent="0.25">
      <c r="A807" s="13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3"/>
      <c r="U807" s="13"/>
      <c r="V807" s="13"/>
      <c r="W807" s="13"/>
      <c r="X807" s="13"/>
      <c r="Y807" s="13"/>
      <c r="Z807" s="13"/>
    </row>
    <row r="808" spans="1:26" ht="16.5" customHeight="1" x14ac:dyDescent="0.25">
      <c r="A808" s="13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3"/>
      <c r="U808" s="13"/>
      <c r="V808" s="13"/>
      <c r="W808" s="13"/>
      <c r="X808" s="13"/>
      <c r="Y808" s="13"/>
      <c r="Z808" s="13"/>
    </row>
    <row r="809" spans="1:26" ht="16.5" customHeight="1" x14ac:dyDescent="0.25">
      <c r="A809" s="13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3"/>
      <c r="U809" s="13"/>
      <c r="V809" s="13"/>
      <c r="W809" s="13"/>
      <c r="X809" s="13"/>
      <c r="Y809" s="13"/>
      <c r="Z809" s="13"/>
    </row>
    <row r="810" spans="1:26" ht="16.5" customHeight="1" x14ac:dyDescent="0.25">
      <c r="A810" s="13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3"/>
      <c r="U810" s="13"/>
      <c r="V810" s="13"/>
      <c r="W810" s="13"/>
      <c r="X810" s="13"/>
      <c r="Y810" s="13"/>
      <c r="Z810" s="13"/>
    </row>
    <row r="811" spans="1:26" ht="16.5" customHeight="1" x14ac:dyDescent="0.25">
      <c r="A811" s="13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3"/>
      <c r="U811" s="13"/>
      <c r="V811" s="13"/>
      <c r="W811" s="13"/>
      <c r="X811" s="13"/>
      <c r="Y811" s="13"/>
      <c r="Z811" s="13"/>
    </row>
    <row r="812" spans="1:26" ht="16.5" customHeight="1" x14ac:dyDescent="0.25">
      <c r="A812" s="13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3"/>
      <c r="U812" s="13"/>
      <c r="V812" s="13"/>
      <c r="W812" s="13"/>
      <c r="X812" s="13"/>
      <c r="Y812" s="13"/>
      <c r="Z812" s="13"/>
    </row>
    <row r="813" spans="1:26" ht="16.5" customHeight="1" x14ac:dyDescent="0.25">
      <c r="A813" s="13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3"/>
      <c r="U813" s="13"/>
      <c r="V813" s="13"/>
      <c r="W813" s="13"/>
      <c r="X813" s="13"/>
      <c r="Y813" s="13"/>
      <c r="Z813" s="13"/>
    </row>
    <row r="814" spans="1:26" ht="16.5" customHeight="1" x14ac:dyDescent="0.25">
      <c r="A814" s="13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3"/>
      <c r="U814" s="13"/>
      <c r="V814" s="13"/>
      <c r="W814" s="13"/>
      <c r="X814" s="13"/>
      <c r="Y814" s="13"/>
      <c r="Z814" s="13"/>
    </row>
    <row r="815" spans="1:26" ht="16.5" customHeight="1" x14ac:dyDescent="0.25">
      <c r="A815" s="13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3"/>
      <c r="U815" s="13"/>
      <c r="V815" s="13"/>
      <c r="W815" s="13"/>
      <c r="X815" s="13"/>
      <c r="Y815" s="13"/>
      <c r="Z815" s="13"/>
    </row>
    <row r="816" spans="1:26" ht="16.5" customHeight="1" x14ac:dyDescent="0.25">
      <c r="A816" s="13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3"/>
      <c r="U816" s="13"/>
      <c r="V816" s="13"/>
      <c r="W816" s="13"/>
      <c r="X816" s="13"/>
      <c r="Y816" s="13"/>
      <c r="Z816" s="13"/>
    </row>
    <row r="817" spans="1:26" ht="16.5" customHeight="1" x14ac:dyDescent="0.25">
      <c r="A817" s="13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3"/>
      <c r="U817" s="13"/>
      <c r="V817" s="13"/>
      <c r="W817" s="13"/>
      <c r="X817" s="13"/>
      <c r="Y817" s="13"/>
      <c r="Z817" s="13"/>
    </row>
    <row r="818" spans="1:26" ht="16.5" customHeight="1" x14ac:dyDescent="0.25">
      <c r="A818" s="13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3"/>
      <c r="U818" s="13"/>
      <c r="V818" s="13"/>
      <c r="W818" s="13"/>
      <c r="X818" s="13"/>
      <c r="Y818" s="13"/>
      <c r="Z818" s="13"/>
    </row>
    <row r="819" spans="1:26" ht="16.5" customHeight="1" x14ac:dyDescent="0.25">
      <c r="A819" s="13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3"/>
      <c r="U819" s="13"/>
      <c r="V819" s="13"/>
      <c r="W819" s="13"/>
      <c r="X819" s="13"/>
      <c r="Y819" s="13"/>
      <c r="Z819" s="13"/>
    </row>
    <row r="820" spans="1:26" ht="16.5" customHeight="1" x14ac:dyDescent="0.25">
      <c r="A820" s="13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3"/>
      <c r="U820" s="13"/>
      <c r="V820" s="13"/>
      <c r="W820" s="13"/>
      <c r="X820" s="13"/>
      <c r="Y820" s="13"/>
      <c r="Z820" s="13"/>
    </row>
    <row r="821" spans="1:26" ht="16.5" customHeight="1" x14ac:dyDescent="0.25">
      <c r="A821" s="13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3"/>
      <c r="U821" s="13"/>
      <c r="V821" s="13"/>
      <c r="W821" s="13"/>
      <c r="X821" s="13"/>
      <c r="Y821" s="13"/>
      <c r="Z821" s="13"/>
    </row>
    <row r="822" spans="1:26" ht="16.5" customHeight="1" x14ac:dyDescent="0.25">
      <c r="A822" s="13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3"/>
      <c r="U822" s="13"/>
      <c r="V822" s="13"/>
      <c r="W822" s="13"/>
      <c r="X822" s="13"/>
      <c r="Y822" s="13"/>
      <c r="Z822" s="13"/>
    </row>
    <row r="823" spans="1:26" ht="16.5" customHeight="1" x14ac:dyDescent="0.25">
      <c r="A823" s="13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3"/>
      <c r="U823" s="13"/>
      <c r="V823" s="13"/>
      <c r="W823" s="13"/>
      <c r="X823" s="13"/>
      <c r="Y823" s="13"/>
      <c r="Z823" s="13"/>
    </row>
    <row r="824" spans="1:26" ht="16.5" customHeight="1" x14ac:dyDescent="0.25">
      <c r="A824" s="13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3"/>
      <c r="U824" s="13"/>
      <c r="V824" s="13"/>
      <c r="W824" s="13"/>
      <c r="X824" s="13"/>
      <c r="Y824" s="13"/>
      <c r="Z824" s="13"/>
    </row>
    <row r="825" spans="1:26" ht="16.5" customHeight="1" x14ac:dyDescent="0.25">
      <c r="A825" s="13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3"/>
      <c r="U825" s="13"/>
      <c r="V825" s="13"/>
      <c r="W825" s="13"/>
      <c r="X825" s="13"/>
      <c r="Y825" s="13"/>
      <c r="Z825" s="13"/>
    </row>
    <row r="826" spans="1:26" ht="16.5" customHeight="1" x14ac:dyDescent="0.25">
      <c r="A826" s="13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3"/>
      <c r="U826" s="13"/>
      <c r="V826" s="13"/>
      <c r="W826" s="13"/>
      <c r="X826" s="13"/>
      <c r="Y826" s="13"/>
      <c r="Z826" s="13"/>
    </row>
    <row r="827" spans="1:26" ht="16.5" customHeight="1" x14ac:dyDescent="0.25">
      <c r="A827" s="13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3"/>
      <c r="U827" s="13"/>
      <c r="V827" s="13"/>
      <c r="W827" s="13"/>
      <c r="X827" s="13"/>
      <c r="Y827" s="13"/>
      <c r="Z827" s="13"/>
    </row>
    <row r="828" spans="1:26" ht="16.5" customHeight="1" x14ac:dyDescent="0.25">
      <c r="A828" s="13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3"/>
      <c r="U828" s="13"/>
      <c r="V828" s="13"/>
      <c r="W828" s="13"/>
      <c r="X828" s="13"/>
      <c r="Y828" s="13"/>
      <c r="Z828" s="13"/>
    </row>
    <row r="829" spans="1:26" ht="16.5" customHeight="1" x14ac:dyDescent="0.25">
      <c r="A829" s="13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3"/>
      <c r="U829" s="13"/>
      <c r="V829" s="13"/>
      <c r="W829" s="13"/>
      <c r="X829" s="13"/>
      <c r="Y829" s="13"/>
      <c r="Z829" s="13"/>
    </row>
    <row r="830" spans="1:26" ht="16.5" customHeight="1" x14ac:dyDescent="0.25">
      <c r="A830" s="13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3"/>
      <c r="U830" s="13"/>
      <c r="V830" s="13"/>
      <c r="W830" s="13"/>
      <c r="X830" s="13"/>
      <c r="Y830" s="13"/>
      <c r="Z830" s="13"/>
    </row>
    <row r="831" spans="1:26" ht="16.5" customHeight="1" x14ac:dyDescent="0.25">
      <c r="A831" s="13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3"/>
      <c r="U831" s="13"/>
      <c r="V831" s="13"/>
      <c r="W831" s="13"/>
      <c r="X831" s="13"/>
      <c r="Y831" s="13"/>
      <c r="Z831" s="13"/>
    </row>
    <row r="832" spans="1:26" ht="16.5" customHeight="1" x14ac:dyDescent="0.25">
      <c r="A832" s="13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3"/>
      <c r="U832" s="13"/>
      <c r="V832" s="13"/>
      <c r="W832" s="13"/>
      <c r="X832" s="13"/>
      <c r="Y832" s="13"/>
      <c r="Z832" s="13"/>
    </row>
    <row r="833" spans="1:26" ht="16.5" customHeight="1" x14ac:dyDescent="0.25">
      <c r="A833" s="13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3"/>
      <c r="U833" s="13"/>
      <c r="V833" s="13"/>
      <c r="W833" s="13"/>
      <c r="X833" s="13"/>
      <c r="Y833" s="13"/>
      <c r="Z833" s="13"/>
    </row>
    <row r="834" spans="1:26" ht="16.5" customHeight="1" x14ac:dyDescent="0.25">
      <c r="A834" s="13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3"/>
      <c r="U834" s="13"/>
      <c r="V834" s="13"/>
      <c r="W834" s="13"/>
      <c r="X834" s="13"/>
      <c r="Y834" s="13"/>
      <c r="Z834" s="13"/>
    </row>
    <row r="835" spans="1:26" ht="16.5" customHeight="1" x14ac:dyDescent="0.25">
      <c r="A835" s="13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3"/>
      <c r="U835" s="13"/>
      <c r="V835" s="13"/>
      <c r="W835" s="13"/>
      <c r="X835" s="13"/>
      <c r="Y835" s="13"/>
      <c r="Z835" s="13"/>
    </row>
    <row r="836" spans="1:26" ht="16.5" customHeight="1" x14ac:dyDescent="0.25">
      <c r="A836" s="13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3"/>
      <c r="U836" s="13"/>
      <c r="V836" s="13"/>
      <c r="W836" s="13"/>
      <c r="X836" s="13"/>
      <c r="Y836" s="13"/>
      <c r="Z836" s="13"/>
    </row>
    <row r="837" spans="1:26" ht="16.5" customHeight="1" x14ac:dyDescent="0.25">
      <c r="A837" s="13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3"/>
      <c r="U837" s="13"/>
      <c r="V837" s="13"/>
      <c r="W837" s="13"/>
      <c r="X837" s="13"/>
      <c r="Y837" s="13"/>
      <c r="Z837" s="13"/>
    </row>
    <row r="838" spans="1:26" ht="16.5" customHeight="1" x14ac:dyDescent="0.25">
      <c r="A838" s="13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3"/>
      <c r="U838" s="13"/>
      <c r="V838" s="13"/>
      <c r="W838" s="13"/>
      <c r="X838" s="13"/>
      <c r="Y838" s="13"/>
      <c r="Z838" s="13"/>
    </row>
    <row r="839" spans="1:26" ht="16.5" customHeight="1" x14ac:dyDescent="0.25">
      <c r="A839" s="13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3"/>
      <c r="U839" s="13"/>
      <c r="V839" s="13"/>
      <c r="W839" s="13"/>
      <c r="X839" s="13"/>
      <c r="Y839" s="13"/>
      <c r="Z839" s="13"/>
    </row>
    <row r="840" spans="1:26" ht="16.5" customHeight="1" x14ac:dyDescent="0.25">
      <c r="A840" s="13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3"/>
      <c r="U840" s="13"/>
      <c r="V840" s="13"/>
      <c r="W840" s="13"/>
      <c r="X840" s="13"/>
      <c r="Y840" s="13"/>
      <c r="Z840" s="13"/>
    </row>
    <row r="841" spans="1:26" ht="16.5" customHeight="1" x14ac:dyDescent="0.25">
      <c r="A841" s="13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3"/>
      <c r="U841" s="13"/>
      <c r="V841" s="13"/>
      <c r="W841" s="13"/>
      <c r="X841" s="13"/>
      <c r="Y841" s="13"/>
      <c r="Z841" s="13"/>
    </row>
    <row r="842" spans="1:26" ht="16.5" customHeight="1" x14ac:dyDescent="0.25">
      <c r="A842" s="13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3"/>
      <c r="U842" s="13"/>
      <c r="V842" s="13"/>
      <c r="W842" s="13"/>
      <c r="X842" s="13"/>
      <c r="Y842" s="13"/>
      <c r="Z842" s="13"/>
    </row>
    <row r="843" spans="1:26" ht="16.5" customHeight="1" x14ac:dyDescent="0.25">
      <c r="A843" s="13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3"/>
      <c r="U843" s="13"/>
      <c r="V843" s="13"/>
      <c r="W843" s="13"/>
      <c r="X843" s="13"/>
      <c r="Y843" s="13"/>
      <c r="Z843" s="13"/>
    </row>
    <row r="844" spans="1:26" ht="16.5" customHeight="1" x14ac:dyDescent="0.25">
      <c r="A844" s="13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3"/>
      <c r="U844" s="13"/>
      <c r="V844" s="13"/>
      <c r="W844" s="13"/>
      <c r="X844" s="13"/>
      <c r="Y844" s="13"/>
      <c r="Z844" s="13"/>
    </row>
    <row r="845" spans="1:26" ht="16.5" customHeight="1" x14ac:dyDescent="0.25">
      <c r="A845" s="13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3"/>
      <c r="U845" s="13"/>
      <c r="V845" s="13"/>
      <c r="W845" s="13"/>
      <c r="X845" s="13"/>
      <c r="Y845" s="13"/>
      <c r="Z845" s="13"/>
    </row>
    <row r="846" spans="1:26" ht="16.5" customHeight="1" x14ac:dyDescent="0.25">
      <c r="A846" s="13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3"/>
      <c r="U846" s="13"/>
      <c r="V846" s="13"/>
      <c r="W846" s="13"/>
      <c r="X846" s="13"/>
      <c r="Y846" s="13"/>
      <c r="Z846" s="13"/>
    </row>
    <row r="847" spans="1:26" ht="16.5" customHeight="1" x14ac:dyDescent="0.25">
      <c r="A847" s="13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3"/>
      <c r="U847" s="13"/>
      <c r="V847" s="13"/>
      <c r="W847" s="13"/>
      <c r="X847" s="13"/>
      <c r="Y847" s="13"/>
      <c r="Z847" s="13"/>
    </row>
    <row r="848" spans="1:26" ht="16.5" customHeight="1" x14ac:dyDescent="0.25">
      <c r="A848" s="13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3"/>
      <c r="U848" s="13"/>
      <c r="V848" s="13"/>
      <c r="W848" s="13"/>
      <c r="X848" s="13"/>
      <c r="Y848" s="13"/>
      <c r="Z848" s="13"/>
    </row>
    <row r="849" spans="1:26" ht="16.5" customHeight="1" x14ac:dyDescent="0.25">
      <c r="A849" s="13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3"/>
      <c r="U849" s="13"/>
      <c r="V849" s="13"/>
      <c r="W849" s="13"/>
      <c r="X849" s="13"/>
      <c r="Y849" s="13"/>
      <c r="Z849" s="13"/>
    </row>
    <row r="850" spans="1:26" ht="16.5" customHeight="1" x14ac:dyDescent="0.25">
      <c r="A850" s="13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3"/>
      <c r="U850" s="13"/>
      <c r="V850" s="13"/>
      <c r="W850" s="13"/>
      <c r="X850" s="13"/>
      <c r="Y850" s="13"/>
      <c r="Z850" s="13"/>
    </row>
    <row r="851" spans="1:26" ht="16.5" customHeight="1" x14ac:dyDescent="0.25">
      <c r="A851" s="13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3"/>
      <c r="U851" s="13"/>
      <c r="V851" s="13"/>
      <c r="W851" s="13"/>
      <c r="X851" s="13"/>
      <c r="Y851" s="13"/>
      <c r="Z851" s="13"/>
    </row>
    <row r="852" spans="1:26" ht="16.5" customHeight="1" x14ac:dyDescent="0.25">
      <c r="A852" s="13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3"/>
      <c r="U852" s="13"/>
      <c r="V852" s="13"/>
      <c r="W852" s="13"/>
      <c r="X852" s="13"/>
      <c r="Y852" s="13"/>
      <c r="Z852" s="13"/>
    </row>
    <row r="853" spans="1:26" ht="16.5" customHeight="1" x14ac:dyDescent="0.25">
      <c r="A853" s="13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3"/>
      <c r="U853" s="13"/>
      <c r="V853" s="13"/>
      <c r="W853" s="13"/>
      <c r="X853" s="13"/>
      <c r="Y853" s="13"/>
      <c r="Z853" s="13"/>
    </row>
    <row r="854" spans="1:26" ht="16.5" customHeight="1" x14ac:dyDescent="0.25">
      <c r="A854" s="13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3"/>
      <c r="U854" s="13"/>
      <c r="V854" s="13"/>
      <c r="W854" s="13"/>
      <c r="X854" s="13"/>
      <c r="Y854" s="13"/>
      <c r="Z854" s="13"/>
    </row>
    <row r="855" spans="1:26" ht="16.5" customHeight="1" x14ac:dyDescent="0.25">
      <c r="A855" s="13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3"/>
      <c r="U855" s="13"/>
      <c r="V855" s="13"/>
      <c r="W855" s="13"/>
      <c r="X855" s="13"/>
      <c r="Y855" s="13"/>
      <c r="Z855" s="13"/>
    </row>
    <row r="856" spans="1:26" ht="16.5" customHeight="1" x14ac:dyDescent="0.25">
      <c r="A856" s="13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3"/>
      <c r="U856" s="13"/>
      <c r="V856" s="13"/>
      <c r="W856" s="13"/>
      <c r="X856" s="13"/>
      <c r="Y856" s="13"/>
      <c r="Z856" s="13"/>
    </row>
    <row r="857" spans="1:26" ht="16.5" customHeight="1" x14ac:dyDescent="0.25">
      <c r="A857" s="13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3"/>
      <c r="U857" s="13"/>
      <c r="V857" s="13"/>
      <c r="W857" s="13"/>
      <c r="X857" s="13"/>
      <c r="Y857" s="13"/>
      <c r="Z857" s="13"/>
    </row>
    <row r="858" spans="1:26" ht="16.5" customHeight="1" x14ac:dyDescent="0.25">
      <c r="A858" s="13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3"/>
      <c r="U858" s="13"/>
      <c r="V858" s="13"/>
      <c r="W858" s="13"/>
      <c r="X858" s="13"/>
      <c r="Y858" s="13"/>
      <c r="Z858" s="13"/>
    </row>
    <row r="859" spans="1:26" ht="16.5" customHeight="1" x14ac:dyDescent="0.25">
      <c r="A859" s="13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3"/>
      <c r="U859" s="13"/>
      <c r="V859" s="13"/>
      <c r="W859" s="13"/>
      <c r="X859" s="13"/>
      <c r="Y859" s="13"/>
      <c r="Z859" s="13"/>
    </row>
    <row r="860" spans="1:26" ht="16.5" customHeight="1" x14ac:dyDescent="0.25">
      <c r="A860" s="13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3"/>
      <c r="U860" s="13"/>
      <c r="V860" s="13"/>
      <c r="W860" s="13"/>
      <c r="X860" s="13"/>
      <c r="Y860" s="13"/>
      <c r="Z860" s="13"/>
    </row>
    <row r="861" spans="1:26" ht="16.5" customHeight="1" x14ac:dyDescent="0.25">
      <c r="A861" s="13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3"/>
      <c r="U861" s="13"/>
      <c r="V861" s="13"/>
      <c r="W861" s="13"/>
      <c r="X861" s="13"/>
      <c r="Y861" s="13"/>
      <c r="Z861" s="13"/>
    </row>
    <row r="862" spans="1:26" ht="16.5" customHeight="1" x14ac:dyDescent="0.25">
      <c r="A862" s="13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3"/>
      <c r="U862" s="13"/>
      <c r="V862" s="13"/>
      <c r="W862" s="13"/>
      <c r="X862" s="13"/>
      <c r="Y862" s="13"/>
      <c r="Z862" s="13"/>
    </row>
    <row r="863" spans="1:26" ht="16.5" customHeight="1" x14ac:dyDescent="0.25">
      <c r="A863" s="13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3"/>
      <c r="U863" s="13"/>
      <c r="V863" s="13"/>
      <c r="W863" s="13"/>
      <c r="X863" s="13"/>
      <c r="Y863" s="13"/>
      <c r="Z863" s="13"/>
    </row>
    <row r="864" spans="1:26" ht="16.5" customHeight="1" x14ac:dyDescent="0.25">
      <c r="A864" s="13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3"/>
      <c r="U864" s="13"/>
      <c r="V864" s="13"/>
      <c r="W864" s="13"/>
      <c r="X864" s="13"/>
      <c r="Y864" s="13"/>
      <c r="Z864" s="13"/>
    </row>
    <row r="865" spans="1:26" ht="16.5" customHeight="1" x14ac:dyDescent="0.25">
      <c r="A865" s="13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3"/>
      <c r="U865" s="13"/>
      <c r="V865" s="13"/>
      <c r="W865" s="13"/>
      <c r="X865" s="13"/>
      <c r="Y865" s="13"/>
      <c r="Z865" s="13"/>
    </row>
    <row r="866" spans="1:26" ht="16.5" customHeight="1" x14ac:dyDescent="0.25">
      <c r="A866" s="13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3"/>
      <c r="U866" s="13"/>
      <c r="V866" s="13"/>
      <c r="W866" s="13"/>
      <c r="X866" s="13"/>
      <c r="Y866" s="13"/>
      <c r="Z866" s="13"/>
    </row>
    <row r="867" spans="1:26" ht="16.5" customHeight="1" x14ac:dyDescent="0.25">
      <c r="A867" s="13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3"/>
      <c r="U867" s="13"/>
      <c r="V867" s="13"/>
      <c r="W867" s="13"/>
      <c r="X867" s="13"/>
      <c r="Y867" s="13"/>
      <c r="Z867" s="13"/>
    </row>
    <row r="868" spans="1:26" ht="16.5" customHeight="1" x14ac:dyDescent="0.25">
      <c r="A868" s="13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3"/>
      <c r="U868" s="13"/>
      <c r="V868" s="13"/>
      <c r="W868" s="13"/>
      <c r="X868" s="13"/>
      <c r="Y868" s="13"/>
      <c r="Z868" s="13"/>
    </row>
    <row r="869" spans="1:26" ht="16.5" customHeight="1" x14ac:dyDescent="0.25">
      <c r="A869" s="13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3"/>
      <c r="U869" s="13"/>
      <c r="V869" s="13"/>
      <c r="W869" s="13"/>
      <c r="X869" s="13"/>
      <c r="Y869" s="13"/>
      <c r="Z869" s="13"/>
    </row>
    <row r="870" spans="1:26" ht="16.5" customHeight="1" x14ac:dyDescent="0.25">
      <c r="A870" s="13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3"/>
      <c r="U870" s="13"/>
      <c r="V870" s="13"/>
      <c r="W870" s="13"/>
      <c r="X870" s="13"/>
      <c r="Y870" s="13"/>
      <c r="Z870" s="13"/>
    </row>
    <row r="871" spans="1:26" ht="16.5" customHeight="1" x14ac:dyDescent="0.25">
      <c r="A871" s="13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3"/>
      <c r="U871" s="13"/>
      <c r="V871" s="13"/>
      <c r="W871" s="13"/>
      <c r="X871" s="13"/>
      <c r="Y871" s="13"/>
      <c r="Z871" s="13"/>
    </row>
    <row r="872" spans="1:26" ht="16.5" customHeight="1" x14ac:dyDescent="0.25">
      <c r="A872" s="13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3"/>
      <c r="U872" s="13"/>
      <c r="V872" s="13"/>
      <c r="W872" s="13"/>
      <c r="X872" s="13"/>
      <c r="Y872" s="13"/>
      <c r="Z872" s="13"/>
    </row>
    <row r="873" spans="1:26" ht="16.5" customHeight="1" x14ac:dyDescent="0.25">
      <c r="A873" s="13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3"/>
      <c r="U873" s="13"/>
      <c r="V873" s="13"/>
      <c r="W873" s="13"/>
      <c r="X873" s="13"/>
      <c r="Y873" s="13"/>
      <c r="Z873" s="13"/>
    </row>
    <row r="874" spans="1:26" ht="16.5" customHeight="1" x14ac:dyDescent="0.25">
      <c r="A874" s="13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3"/>
      <c r="U874" s="13"/>
      <c r="V874" s="13"/>
      <c r="W874" s="13"/>
      <c r="X874" s="13"/>
      <c r="Y874" s="13"/>
      <c r="Z874" s="13"/>
    </row>
    <row r="875" spans="1:26" ht="16.5" customHeight="1" x14ac:dyDescent="0.25">
      <c r="A875" s="13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3"/>
      <c r="U875" s="13"/>
      <c r="V875" s="13"/>
      <c r="W875" s="13"/>
      <c r="X875" s="13"/>
      <c r="Y875" s="13"/>
      <c r="Z875" s="13"/>
    </row>
    <row r="876" spans="1:26" ht="16.5" customHeight="1" x14ac:dyDescent="0.25">
      <c r="A876" s="13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3"/>
      <c r="U876" s="13"/>
      <c r="V876" s="13"/>
      <c r="W876" s="13"/>
      <c r="X876" s="13"/>
      <c r="Y876" s="13"/>
      <c r="Z876" s="13"/>
    </row>
    <row r="877" spans="1:26" ht="16.5" customHeight="1" x14ac:dyDescent="0.25">
      <c r="A877" s="13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3"/>
      <c r="U877" s="13"/>
      <c r="V877" s="13"/>
      <c r="W877" s="13"/>
      <c r="X877" s="13"/>
      <c r="Y877" s="13"/>
      <c r="Z877" s="13"/>
    </row>
    <row r="878" spans="1:26" ht="16.5" customHeight="1" x14ac:dyDescent="0.25">
      <c r="A878" s="13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3"/>
      <c r="U878" s="13"/>
      <c r="V878" s="13"/>
      <c r="W878" s="13"/>
      <c r="X878" s="13"/>
      <c r="Y878" s="13"/>
      <c r="Z878" s="13"/>
    </row>
    <row r="879" spans="1:26" ht="16.5" customHeight="1" x14ac:dyDescent="0.25">
      <c r="A879" s="13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3"/>
      <c r="U879" s="13"/>
      <c r="V879" s="13"/>
      <c r="W879" s="13"/>
      <c r="X879" s="13"/>
      <c r="Y879" s="13"/>
      <c r="Z879" s="13"/>
    </row>
    <row r="880" spans="1:26" ht="16.5" customHeight="1" x14ac:dyDescent="0.25">
      <c r="A880" s="13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3"/>
      <c r="U880" s="13"/>
      <c r="V880" s="13"/>
      <c r="W880" s="13"/>
      <c r="X880" s="13"/>
      <c r="Y880" s="13"/>
      <c r="Z880" s="13"/>
    </row>
    <row r="881" spans="1:26" ht="16.5" customHeight="1" x14ac:dyDescent="0.25">
      <c r="A881" s="13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3"/>
      <c r="U881" s="13"/>
      <c r="V881" s="13"/>
      <c r="W881" s="13"/>
      <c r="X881" s="13"/>
      <c r="Y881" s="13"/>
      <c r="Z881" s="13"/>
    </row>
    <row r="882" spans="1:26" ht="16.5" customHeight="1" x14ac:dyDescent="0.25">
      <c r="A882" s="13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3"/>
      <c r="U882" s="13"/>
      <c r="V882" s="13"/>
      <c r="W882" s="13"/>
      <c r="X882" s="13"/>
      <c r="Y882" s="13"/>
      <c r="Z882" s="13"/>
    </row>
    <row r="883" spans="1:26" ht="16.5" customHeight="1" x14ac:dyDescent="0.25">
      <c r="A883" s="13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3"/>
      <c r="U883" s="13"/>
      <c r="V883" s="13"/>
      <c r="W883" s="13"/>
      <c r="X883" s="13"/>
      <c r="Y883" s="13"/>
      <c r="Z883" s="13"/>
    </row>
    <row r="884" spans="1:26" ht="16.5" customHeight="1" x14ac:dyDescent="0.25">
      <c r="A884" s="13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3"/>
      <c r="U884" s="13"/>
      <c r="V884" s="13"/>
      <c r="W884" s="13"/>
      <c r="X884" s="13"/>
      <c r="Y884" s="13"/>
      <c r="Z884" s="13"/>
    </row>
    <row r="885" spans="1:26" ht="16.5" customHeight="1" x14ac:dyDescent="0.25">
      <c r="A885" s="13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3"/>
      <c r="U885" s="13"/>
      <c r="V885" s="13"/>
      <c r="W885" s="13"/>
      <c r="X885" s="13"/>
      <c r="Y885" s="13"/>
      <c r="Z885" s="13"/>
    </row>
    <row r="886" spans="1:26" ht="16.5" customHeight="1" x14ac:dyDescent="0.25">
      <c r="A886" s="13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3"/>
      <c r="U886" s="13"/>
      <c r="V886" s="13"/>
      <c r="W886" s="13"/>
      <c r="X886" s="13"/>
      <c r="Y886" s="13"/>
      <c r="Z886" s="13"/>
    </row>
    <row r="887" spans="1:26" ht="16.5" customHeight="1" x14ac:dyDescent="0.25">
      <c r="A887" s="13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3"/>
      <c r="U887" s="13"/>
      <c r="V887" s="13"/>
      <c r="W887" s="13"/>
      <c r="X887" s="13"/>
      <c r="Y887" s="13"/>
      <c r="Z887" s="13"/>
    </row>
    <row r="888" spans="1:26" ht="16.5" customHeight="1" x14ac:dyDescent="0.25">
      <c r="A888" s="13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3"/>
      <c r="U888" s="13"/>
      <c r="V888" s="13"/>
      <c r="W888" s="13"/>
      <c r="X888" s="13"/>
      <c r="Y888" s="13"/>
      <c r="Z888" s="13"/>
    </row>
    <row r="889" spans="1:26" ht="16.5" customHeight="1" x14ac:dyDescent="0.25">
      <c r="A889" s="13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3"/>
      <c r="U889" s="13"/>
      <c r="V889" s="13"/>
      <c r="W889" s="13"/>
      <c r="X889" s="13"/>
      <c r="Y889" s="13"/>
      <c r="Z889" s="13"/>
    </row>
    <row r="890" spans="1:26" ht="16.5" customHeight="1" x14ac:dyDescent="0.25">
      <c r="A890" s="13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3"/>
      <c r="U890" s="13"/>
      <c r="V890" s="13"/>
      <c r="W890" s="13"/>
      <c r="X890" s="13"/>
      <c r="Y890" s="13"/>
      <c r="Z890" s="13"/>
    </row>
    <row r="891" spans="1:26" ht="16.5" customHeight="1" x14ac:dyDescent="0.25">
      <c r="A891" s="13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3"/>
      <c r="U891" s="13"/>
      <c r="V891" s="13"/>
      <c r="W891" s="13"/>
      <c r="X891" s="13"/>
      <c r="Y891" s="13"/>
      <c r="Z891" s="13"/>
    </row>
    <row r="892" spans="1:26" ht="16.5" customHeight="1" x14ac:dyDescent="0.25">
      <c r="A892" s="13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3"/>
      <c r="U892" s="13"/>
      <c r="V892" s="13"/>
      <c r="W892" s="13"/>
      <c r="X892" s="13"/>
      <c r="Y892" s="13"/>
      <c r="Z892" s="13"/>
    </row>
    <row r="893" spans="1:26" ht="16.5" customHeight="1" x14ac:dyDescent="0.25">
      <c r="A893" s="13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3"/>
      <c r="U893" s="13"/>
      <c r="V893" s="13"/>
      <c r="W893" s="13"/>
      <c r="X893" s="13"/>
      <c r="Y893" s="13"/>
      <c r="Z893" s="13"/>
    </row>
    <row r="894" spans="1:26" ht="16.5" customHeight="1" x14ac:dyDescent="0.25">
      <c r="A894" s="13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3"/>
      <c r="U894" s="13"/>
      <c r="V894" s="13"/>
      <c r="W894" s="13"/>
      <c r="X894" s="13"/>
      <c r="Y894" s="13"/>
      <c r="Z894" s="13"/>
    </row>
    <row r="895" spans="1:26" ht="16.5" customHeight="1" x14ac:dyDescent="0.25">
      <c r="A895" s="13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3"/>
      <c r="U895" s="13"/>
      <c r="V895" s="13"/>
      <c r="W895" s="13"/>
      <c r="X895" s="13"/>
      <c r="Y895" s="13"/>
      <c r="Z895" s="13"/>
    </row>
    <row r="896" spans="1:26" ht="16.5" customHeight="1" x14ac:dyDescent="0.25">
      <c r="A896" s="13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3"/>
      <c r="U896" s="13"/>
      <c r="V896" s="13"/>
      <c r="W896" s="13"/>
      <c r="X896" s="13"/>
      <c r="Y896" s="13"/>
      <c r="Z896" s="13"/>
    </row>
    <row r="897" spans="1:26" ht="16.5" customHeight="1" x14ac:dyDescent="0.25">
      <c r="A897" s="13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3"/>
      <c r="U897" s="13"/>
      <c r="V897" s="13"/>
      <c r="W897" s="13"/>
      <c r="X897" s="13"/>
      <c r="Y897" s="13"/>
      <c r="Z897" s="13"/>
    </row>
    <row r="898" spans="1:26" ht="16.5" customHeight="1" x14ac:dyDescent="0.25">
      <c r="A898" s="13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3"/>
      <c r="U898" s="13"/>
      <c r="V898" s="13"/>
      <c r="W898" s="13"/>
      <c r="X898" s="13"/>
      <c r="Y898" s="13"/>
      <c r="Z898" s="13"/>
    </row>
    <row r="899" spans="1:26" ht="16.5" customHeight="1" x14ac:dyDescent="0.25">
      <c r="A899" s="13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3"/>
      <c r="U899" s="13"/>
      <c r="V899" s="13"/>
      <c r="W899" s="13"/>
      <c r="X899" s="13"/>
      <c r="Y899" s="13"/>
      <c r="Z899" s="13"/>
    </row>
    <row r="900" spans="1:26" ht="16.5" customHeight="1" x14ac:dyDescent="0.25">
      <c r="A900" s="13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3"/>
      <c r="U900" s="13"/>
      <c r="V900" s="13"/>
      <c r="W900" s="13"/>
      <c r="X900" s="13"/>
      <c r="Y900" s="13"/>
      <c r="Z900" s="13"/>
    </row>
    <row r="901" spans="1:26" ht="16.5" customHeight="1" x14ac:dyDescent="0.25">
      <c r="A901" s="13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3"/>
      <c r="U901" s="13"/>
      <c r="V901" s="13"/>
      <c r="W901" s="13"/>
      <c r="X901" s="13"/>
      <c r="Y901" s="13"/>
      <c r="Z901" s="13"/>
    </row>
    <row r="902" spans="1:26" ht="16.5" customHeight="1" x14ac:dyDescent="0.25">
      <c r="A902" s="13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3"/>
      <c r="U902" s="13"/>
      <c r="V902" s="13"/>
      <c r="W902" s="13"/>
      <c r="X902" s="13"/>
      <c r="Y902" s="13"/>
      <c r="Z902" s="13"/>
    </row>
    <row r="903" spans="1:26" ht="16.5" customHeight="1" x14ac:dyDescent="0.25">
      <c r="A903" s="13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3"/>
      <c r="U903" s="13"/>
      <c r="V903" s="13"/>
      <c r="W903" s="13"/>
      <c r="X903" s="13"/>
      <c r="Y903" s="13"/>
      <c r="Z903" s="13"/>
    </row>
    <row r="904" spans="1:26" ht="16.5" customHeight="1" x14ac:dyDescent="0.25">
      <c r="A904" s="13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3"/>
      <c r="U904" s="13"/>
      <c r="V904" s="13"/>
      <c r="W904" s="13"/>
      <c r="X904" s="13"/>
      <c r="Y904" s="13"/>
      <c r="Z904" s="13"/>
    </row>
    <row r="905" spans="1:26" ht="16.5" customHeight="1" x14ac:dyDescent="0.25">
      <c r="A905" s="13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3"/>
      <c r="U905" s="13"/>
      <c r="V905" s="13"/>
      <c r="W905" s="13"/>
      <c r="X905" s="13"/>
      <c r="Y905" s="13"/>
      <c r="Z905" s="13"/>
    </row>
    <row r="906" spans="1:26" ht="16.5" customHeight="1" x14ac:dyDescent="0.25">
      <c r="A906" s="13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3"/>
      <c r="U906" s="13"/>
      <c r="V906" s="13"/>
      <c r="W906" s="13"/>
      <c r="X906" s="13"/>
      <c r="Y906" s="13"/>
      <c r="Z906" s="13"/>
    </row>
    <row r="907" spans="1:26" ht="16.5" customHeight="1" x14ac:dyDescent="0.25">
      <c r="A907" s="13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3"/>
      <c r="U907" s="13"/>
      <c r="V907" s="13"/>
      <c r="W907" s="13"/>
      <c r="X907" s="13"/>
      <c r="Y907" s="13"/>
      <c r="Z907" s="13"/>
    </row>
    <row r="908" spans="1:26" ht="16.5" customHeight="1" x14ac:dyDescent="0.25">
      <c r="A908" s="13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3"/>
      <c r="U908" s="13"/>
      <c r="V908" s="13"/>
      <c r="W908" s="13"/>
      <c r="X908" s="13"/>
      <c r="Y908" s="13"/>
      <c r="Z908" s="13"/>
    </row>
    <row r="909" spans="1:26" ht="16.5" customHeight="1" x14ac:dyDescent="0.25">
      <c r="A909" s="13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3"/>
      <c r="U909" s="13"/>
      <c r="V909" s="13"/>
      <c r="W909" s="13"/>
      <c r="X909" s="13"/>
      <c r="Y909" s="13"/>
      <c r="Z909" s="13"/>
    </row>
    <row r="910" spans="1:26" ht="16.5" customHeight="1" x14ac:dyDescent="0.25">
      <c r="A910" s="13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3"/>
      <c r="U910" s="13"/>
      <c r="V910" s="13"/>
      <c r="W910" s="13"/>
      <c r="X910" s="13"/>
      <c r="Y910" s="13"/>
      <c r="Z910" s="13"/>
    </row>
    <row r="911" spans="1:26" ht="16.5" customHeight="1" x14ac:dyDescent="0.25">
      <c r="A911" s="13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3"/>
      <c r="U911" s="13"/>
      <c r="V911" s="13"/>
      <c r="W911" s="13"/>
      <c r="X911" s="13"/>
      <c r="Y911" s="13"/>
      <c r="Z911" s="13"/>
    </row>
    <row r="912" spans="1:26" ht="16.5" customHeight="1" x14ac:dyDescent="0.25">
      <c r="A912" s="13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3"/>
      <c r="U912" s="13"/>
      <c r="V912" s="13"/>
      <c r="W912" s="13"/>
      <c r="X912" s="13"/>
      <c r="Y912" s="13"/>
      <c r="Z912" s="13"/>
    </row>
    <row r="913" spans="1:26" ht="16.5" customHeight="1" x14ac:dyDescent="0.25">
      <c r="A913" s="13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3"/>
      <c r="U913" s="13"/>
      <c r="V913" s="13"/>
      <c r="W913" s="13"/>
      <c r="X913" s="13"/>
      <c r="Y913" s="13"/>
      <c r="Z913" s="13"/>
    </row>
    <row r="914" spans="1:26" ht="16.5" customHeight="1" x14ac:dyDescent="0.25">
      <c r="A914" s="13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3"/>
      <c r="U914" s="13"/>
      <c r="V914" s="13"/>
      <c r="W914" s="13"/>
      <c r="X914" s="13"/>
      <c r="Y914" s="13"/>
      <c r="Z914" s="13"/>
    </row>
    <row r="915" spans="1:26" ht="16.5" customHeight="1" x14ac:dyDescent="0.25">
      <c r="A915" s="13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3"/>
      <c r="U915" s="13"/>
      <c r="V915" s="13"/>
      <c r="W915" s="13"/>
      <c r="X915" s="13"/>
      <c r="Y915" s="13"/>
      <c r="Z915" s="13"/>
    </row>
    <row r="916" spans="1:26" ht="16.5" customHeight="1" x14ac:dyDescent="0.25">
      <c r="A916" s="13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3"/>
      <c r="U916" s="13"/>
      <c r="V916" s="13"/>
      <c r="W916" s="13"/>
      <c r="X916" s="13"/>
      <c r="Y916" s="13"/>
      <c r="Z916" s="13"/>
    </row>
    <row r="917" spans="1:26" ht="16.5" customHeight="1" x14ac:dyDescent="0.25">
      <c r="A917" s="13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3"/>
      <c r="U917" s="13"/>
      <c r="V917" s="13"/>
      <c r="W917" s="13"/>
      <c r="X917" s="13"/>
      <c r="Y917" s="13"/>
      <c r="Z917" s="13"/>
    </row>
    <row r="918" spans="1:26" ht="16.5" customHeight="1" x14ac:dyDescent="0.25">
      <c r="A918" s="13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3"/>
      <c r="U918" s="13"/>
      <c r="V918" s="13"/>
      <c r="W918" s="13"/>
      <c r="X918" s="13"/>
      <c r="Y918" s="13"/>
      <c r="Z918" s="13"/>
    </row>
    <row r="919" spans="1:26" ht="16.5" customHeight="1" x14ac:dyDescent="0.25">
      <c r="A919" s="13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3"/>
      <c r="U919" s="13"/>
      <c r="V919" s="13"/>
      <c r="W919" s="13"/>
      <c r="X919" s="13"/>
      <c r="Y919" s="13"/>
      <c r="Z919" s="13"/>
    </row>
    <row r="920" spans="1:26" ht="16.5" customHeight="1" x14ac:dyDescent="0.25">
      <c r="A920" s="13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3"/>
      <c r="U920" s="13"/>
      <c r="V920" s="13"/>
      <c r="W920" s="13"/>
      <c r="X920" s="13"/>
      <c r="Y920" s="13"/>
      <c r="Z920" s="13"/>
    </row>
    <row r="921" spans="1:26" ht="16.5" customHeight="1" x14ac:dyDescent="0.25">
      <c r="A921" s="13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3"/>
      <c r="U921" s="13"/>
      <c r="V921" s="13"/>
      <c r="W921" s="13"/>
      <c r="X921" s="13"/>
      <c r="Y921" s="13"/>
      <c r="Z921" s="13"/>
    </row>
    <row r="922" spans="1:26" ht="16.5" customHeight="1" x14ac:dyDescent="0.25">
      <c r="A922" s="13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3"/>
      <c r="U922" s="13"/>
      <c r="V922" s="13"/>
      <c r="W922" s="13"/>
      <c r="X922" s="13"/>
      <c r="Y922" s="13"/>
      <c r="Z922" s="13"/>
    </row>
    <row r="923" spans="1:26" ht="16.5" customHeight="1" x14ac:dyDescent="0.25">
      <c r="A923" s="13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3"/>
      <c r="U923" s="13"/>
      <c r="V923" s="13"/>
      <c r="W923" s="13"/>
      <c r="X923" s="13"/>
      <c r="Y923" s="13"/>
      <c r="Z923" s="13"/>
    </row>
    <row r="924" spans="1:26" ht="16.5" customHeight="1" x14ac:dyDescent="0.25">
      <c r="A924" s="13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3"/>
      <c r="U924" s="13"/>
      <c r="V924" s="13"/>
      <c r="W924" s="13"/>
      <c r="X924" s="13"/>
      <c r="Y924" s="13"/>
      <c r="Z924" s="13"/>
    </row>
    <row r="925" spans="1:26" ht="16.5" customHeight="1" x14ac:dyDescent="0.25">
      <c r="A925" s="13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3"/>
      <c r="U925" s="13"/>
      <c r="V925" s="13"/>
      <c r="W925" s="13"/>
      <c r="X925" s="13"/>
      <c r="Y925" s="13"/>
      <c r="Z925" s="13"/>
    </row>
    <row r="926" spans="1:26" ht="16.5" customHeight="1" x14ac:dyDescent="0.25">
      <c r="A926" s="13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3"/>
      <c r="U926" s="13"/>
      <c r="V926" s="13"/>
      <c r="W926" s="13"/>
      <c r="X926" s="13"/>
      <c r="Y926" s="13"/>
      <c r="Z926" s="13"/>
    </row>
    <row r="927" spans="1:26" ht="16.5" customHeight="1" x14ac:dyDescent="0.25">
      <c r="A927" s="13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3"/>
      <c r="U927" s="13"/>
      <c r="V927" s="13"/>
      <c r="W927" s="13"/>
      <c r="X927" s="13"/>
      <c r="Y927" s="13"/>
      <c r="Z927" s="13"/>
    </row>
    <row r="928" spans="1:26" ht="16.5" customHeight="1" x14ac:dyDescent="0.25">
      <c r="A928" s="13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3"/>
      <c r="U928" s="13"/>
      <c r="V928" s="13"/>
      <c r="W928" s="13"/>
      <c r="X928" s="13"/>
      <c r="Y928" s="13"/>
      <c r="Z928" s="13"/>
    </row>
    <row r="929" spans="1:26" ht="16.5" customHeight="1" x14ac:dyDescent="0.25">
      <c r="A929" s="13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3"/>
      <c r="U929" s="13"/>
      <c r="V929" s="13"/>
      <c r="W929" s="13"/>
      <c r="X929" s="13"/>
      <c r="Y929" s="13"/>
      <c r="Z929" s="13"/>
    </row>
    <row r="930" spans="1:26" ht="16.5" customHeight="1" x14ac:dyDescent="0.25">
      <c r="A930" s="13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3"/>
      <c r="U930" s="13"/>
      <c r="V930" s="13"/>
      <c r="W930" s="13"/>
      <c r="X930" s="13"/>
      <c r="Y930" s="13"/>
      <c r="Z930" s="13"/>
    </row>
    <row r="931" spans="1:26" ht="16.5" customHeight="1" x14ac:dyDescent="0.25">
      <c r="A931" s="13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3"/>
      <c r="U931" s="13"/>
      <c r="V931" s="13"/>
      <c r="W931" s="13"/>
      <c r="X931" s="13"/>
      <c r="Y931" s="13"/>
      <c r="Z931" s="13"/>
    </row>
    <row r="932" spans="1:26" ht="16.5" customHeight="1" x14ac:dyDescent="0.25">
      <c r="A932" s="13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3"/>
      <c r="U932" s="13"/>
      <c r="V932" s="13"/>
      <c r="W932" s="13"/>
      <c r="X932" s="13"/>
      <c r="Y932" s="13"/>
      <c r="Z932" s="13"/>
    </row>
    <row r="933" spans="1:26" ht="16.5" customHeight="1" x14ac:dyDescent="0.25">
      <c r="A933" s="13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3"/>
      <c r="U933" s="13"/>
      <c r="V933" s="13"/>
      <c r="W933" s="13"/>
      <c r="X933" s="13"/>
      <c r="Y933" s="13"/>
      <c r="Z933" s="13"/>
    </row>
    <row r="934" spans="1:26" ht="16.5" customHeight="1" x14ac:dyDescent="0.25">
      <c r="A934" s="13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3"/>
      <c r="U934" s="13"/>
      <c r="V934" s="13"/>
      <c r="W934" s="13"/>
      <c r="X934" s="13"/>
      <c r="Y934" s="13"/>
      <c r="Z934" s="13"/>
    </row>
    <row r="935" spans="1:26" ht="16.5" customHeight="1" x14ac:dyDescent="0.25">
      <c r="A935" s="13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3"/>
      <c r="U935" s="13"/>
      <c r="V935" s="13"/>
      <c r="W935" s="13"/>
      <c r="X935" s="13"/>
      <c r="Y935" s="13"/>
      <c r="Z935" s="13"/>
    </row>
    <row r="936" spans="1:26" ht="16.5" customHeight="1" x14ac:dyDescent="0.25">
      <c r="A936" s="13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3"/>
      <c r="U936" s="13"/>
      <c r="V936" s="13"/>
      <c r="W936" s="13"/>
      <c r="X936" s="13"/>
      <c r="Y936" s="13"/>
      <c r="Z936" s="13"/>
    </row>
    <row r="937" spans="1:26" ht="16.5" customHeight="1" x14ac:dyDescent="0.25">
      <c r="A937" s="13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3"/>
      <c r="U937" s="13"/>
      <c r="V937" s="13"/>
      <c r="W937" s="13"/>
      <c r="X937" s="13"/>
      <c r="Y937" s="13"/>
      <c r="Z937" s="13"/>
    </row>
    <row r="938" spans="1:26" ht="16.5" customHeight="1" x14ac:dyDescent="0.25">
      <c r="A938" s="13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3"/>
      <c r="U938" s="13"/>
      <c r="V938" s="13"/>
      <c r="W938" s="13"/>
      <c r="X938" s="13"/>
      <c r="Y938" s="13"/>
      <c r="Z938" s="13"/>
    </row>
    <row r="939" spans="1:26" ht="16.5" customHeight="1" x14ac:dyDescent="0.25">
      <c r="A939" s="13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3"/>
      <c r="U939" s="13"/>
      <c r="V939" s="13"/>
      <c r="W939" s="13"/>
      <c r="X939" s="13"/>
      <c r="Y939" s="13"/>
      <c r="Z939" s="13"/>
    </row>
    <row r="940" spans="1:26" ht="16.5" customHeight="1" x14ac:dyDescent="0.25">
      <c r="A940" s="13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3"/>
      <c r="U940" s="13"/>
      <c r="V940" s="13"/>
      <c r="W940" s="13"/>
      <c r="X940" s="13"/>
      <c r="Y940" s="13"/>
      <c r="Z940" s="13"/>
    </row>
    <row r="941" spans="1:26" ht="16.5" customHeight="1" x14ac:dyDescent="0.25">
      <c r="A941" s="13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3"/>
      <c r="U941" s="13"/>
      <c r="V941" s="13"/>
      <c r="W941" s="13"/>
      <c r="X941" s="13"/>
      <c r="Y941" s="13"/>
      <c r="Z941" s="13"/>
    </row>
    <row r="942" spans="1:26" ht="16.5" customHeight="1" x14ac:dyDescent="0.25">
      <c r="A942" s="13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3"/>
      <c r="U942" s="13"/>
      <c r="V942" s="13"/>
      <c r="W942" s="13"/>
      <c r="X942" s="13"/>
      <c r="Y942" s="13"/>
      <c r="Z942" s="13"/>
    </row>
    <row r="943" spans="1:26" ht="16.5" customHeight="1" x14ac:dyDescent="0.25">
      <c r="A943" s="13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3"/>
      <c r="U943" s="13"/>
      <c r="V943" s="13"/>
      <c r="W943" s="13"/>
      <c r="X943" s="13"/>
      <c r="Y943" s="13"/>
      <c r="Z943" s="13"/>
    </row>
    <row r="944" spans="1:26" ht="16.5" customHeight="1" x14ac:dyDescent="0.25">
      <c r="A944" s="13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3"/>
      <c r="U944" s="13"/>
      <c r="V944" s="13"/>
      <c r="W944" s="13"/>
      <c r="X944" s="13"/>
      <c r="Y944" s="13"/>
      <c r="Z944" s="13"/>
    </row>
    <row r="945" spans="1:26" ht="16.5" customHeight="1" x14ac:dyDescent="0.25">
      <c r="A945" s="13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3"/>
      <c r="U945" s="13"/>
      <c r="V945" s="13"/>
      <c r="W945" s="13"/>
      <c r="X945" s="13"/>
      <c r="Y945" s="13"/>
      <c r="Z945" s="13"/>
    </row>
    <row r="946" spans="1:26" ht="16.5" customHeight="1" x14ac:dyDescent="0.25">
      <c r="A946" s="13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3"/>
      <c r="U946" s="13"/>
      <c r="V946" s="13"/>
      <c r="W946" s="13"/>
      <c r="X946" s="13"/>
      <c r="Y946" s="13"/>
      <c r="Z946" s="13"/>
    </row>
    <row r="947" spans="1:26" ht="16.5" customHeight="1" x14ac:dyDescent="0.25">
      <c r="A947" s="13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3"/>
      <c r="U947" s="13"/>
      <c r="V947" s="13"/>
      <c r="W947" s="13"/>
      <c r="X947" s="13"/>
      <c r="Y947" s="13"/>
      <c r="Z947" s="13"/>
    </row>
    <row r="948" spans="1:26" ht="16.5" customHeight="1" x14ac:dyDescent="0.25">
      <c r="A948" s="13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3"/>
      <c r="U948" s="13"/>
      <c r="V948" s="13"/>
      <c r="W948" s="13"/>
      <c r="X948" s="13"/>
      <c r="Y948" s="13"/>
      <c r="Z948" s="13"/>
    </row>
    <row r="949" spans="1:26" ht="16.5" customHeight="1" x14ac:dyDescent="0.25">
      <c r="A949" s="13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3"/>
      <c r="U949" s="13"/>
      <c r="V949" s="13"/>
      <c r="W949" s="13"/>
      <c r="X949" s="13"/>
      <c r="Y949" s="13"/>
      <c r="Z949" s="13"/>
    </row>
    <row r="950" spans="1:26" ht="16.5" customHeight="1" x14ac:dyDescent="0.25">
      <c r="A950" s="13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3"/>
      <c r="U950" s="13"/>
      <c r="V950" s="13"/>
      <c r="W950" s="13"/>
      <c r="X950" s="13"/>
      <c r="Y950" s="13"/>
      <c r="Z950" s="13"/>
    </row>
    <row r="951" spans="1:26" ht="16.5" customHeight="1" x14ac:dyDescent="0.25">
      <c r="A951" s="13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3"/>
      <c r="U951" s="13"/>
      <c r="V951" s="13"/>
      <c r="W951" s="13"/>
      <c r="X951" s="13"/>
      <c r="Y951" s="13"/>
      <c r="Z951" s="13"/>
    </row>
    <row r="952" spans="1:26" ht="16.5" customHeight="1" x14ac:dyDescent="0.25">
      <c r="A952" s="13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3"/>
      <c r="U952" s="13"/>
      <c r="V952" s="13"/>
      <c r="W952" s="13"/>
      <c r="X952" s="13"/>
      <c r="Y952" s="13"/>
      <c r="Z952" s="13"/>
    </row>
    <row r="953" spans="1:26" ht="16.5" customHeight="1" x14ac:dyDescent="0.25">
      <c r="A953" s="13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3"/>
      <c r="U953" s="13"/>
      <c r="V953" s="13"/>
      <c r="W953" s="13"/>
      <c r="X953" s="13"/>
      <c r="Y953" s="13"/>
      <c r="Z953" s="13"/>
    </row>
    <row r="954" spans="1:26" ht="16.5" customHeight="1" x14ac:dyDescent="0.25">
      <c r="A954" s="13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3"/>
      <c r="U954" s="13"/>
      <c r="V954" s="13"/>
      <c r="W954" s="13"/>
      <c r="X954" s="13"/>
      <c r="Y954" s="13"/>
      <c r="Z954" s="13"/>
    </row>
    <row r="955" spans="1:26" ht="16.5" customHeight="1" x14ac:dyDescent="0.25">
      <c r="A955" s="13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3"/>
      <c r="U955" s="13"/>
      <c r="V955" s="13"/>
      <c r="W955" s="13"/>
      <c r="X955" s="13"/>
      <c r="Y955" s="13"/>
      <c r="Z955" s="13"/>
    </row>
    <row r="956" spans="1:26" ht="16.5" customHeight="1" x14ac:dyDescent="0.25">
      <c r="A956" s="13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3"/>
      <c r="U956" s="13"/>
      <c r="V956" s="13"/>
      <c r="W956" s="13"/>
      <c r="X956" s="13"/>
      <c r="Y956" s="13"/>
      <c r="Z956" s="13"/>
    </row>
    <row r="957" spans="1:26" ht="16.5" customHeight="1" x14ac:dyDescent="0.25">
      <c r="A957" s="13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3"/>
      <c r="U957" s="13"/>
      <c r="V957" s="13"/>
      <c r="W957" s="13"/>
      <c r="X957" s="13"/>
      <c r="Y957" s="13"/>
      <c r="Z957" s="13"/>
    </row>
    <row r="958" spans="1:26" ht="16.5" customHeight="1" x14ac:dyDescent="0.25">
      <c r="A958" s="13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3"/>
      <c r="U958" s="13"/>
      <c r="V958" s="13"/>
      <c r="W958" s="13"/>
      <c r="X958" s="13"/>
      <c r="Y958" s="13"/>
      <c r="Z958" s="13"/>
    </row>
    <row r="959" spans="1:26" ht="16.5" customHeight="1" x14ac:dyDescent="0.25">
      <c r="A959" s="13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3"/>
      <c r="U959" s="13"/>
      <c r="V959" s="13"/>
      <c r="W959" s="13"/>
      <c r="X959" s="13"/>
      <c r="Y959" s="13"/>
      <c r="Z959" s="13"/>
    </row>
    <row r="960" spans="1:26" ht="16.5" customHeight="1" x14ac:dyDescent="0.25">
      <c r="A960" s="13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3"/>
      <c r="U960" s="13"/>
      <c r="V960" s="13"/>
      <c r="W960" s="13"/>
      <c r="X960" s="13"/>
      <c r="Y960" s="13"/>
      <c r="Z960" s="13"/>
    </row>
    <row r="961" spans="1:26" ht="16.5" customHeight="1" x14ac:dyDescent="0.25">
      <c r="A961" s="13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3"/>
      <c r="U961" s="13"/>
      <c r="V961" s="13"/>
      <c r="W961" s="13"/>
      <c r="X961" s="13"/>
      <c r="Y961" s="13"/>
      <c r="Z961" s="13"/>
    </row>
    <row r="962" spans="1:26" ht="16.5" customHeight="1" x14ac:dyDescent="0.25">
      <c r="A962" s="13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3"/>
      <c r="U962" s="13"/>
      <c r="V962" s="13"/>
      <c r="W962" s="13"/>
      <c r="X962" s="13"/>
      <c r="Y962" s="13"/>
      <c r="Z962" s="13"/>
    </row>
    <row r="963" spans="1:26" ht="16.5" customHeight="1" x14ac:dyDescent="0.25">
      <c r="A963" s="13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3"/>
      <c r="U963" s="13"/>
      <c r="V963" s="13"/>
      <c r="W963" s="13"/>
      <c r="X963" s="13"/>
      <c r="Y963" s="13"/>
      <c r="Z963" s="13"/>
    </row>
    <row r="964" spans="1:26" ht="16.5" customHeight="1" x14ac:dyDescent="0.25">
      <c r="A964" s="13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3"/>
      <c r="U964" s="13"/>
      <c r="V964" s="13"/>
      <c r="W964" s="13"/>
      <c r="X964" s="13"/>
      <c r="Y964" s="13"/>
      <c r="Z964" s="13"/>
    </row>
    <row r="965" spans="1:26" ht="16.5" customHeight="1" x14ac:dyDescent="0.25">
      <c r="A965" s="13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3"/>
      <c r="U965" s="13"/>
      <c r="V965" s="13"/>
      <c r="W965" s="13"/>
      <c r="X965" s="13"/>
      <c r="Y965" s="13"/>
      <c r="Z965" s="13"/>
    </row>
    <row r="966" spans="1:26" ht="16.5" customHeight="1" x14ac:dyDescent="0.25">
      <c r="A966" s="13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3"/>
      <c r="U966" s="13"/>
      <c r="V966" s="13"/>
      <c r="W966" s="13"/>
      <c r="X966" s="13"/>
      <c r="Y966" s="13"/>
      <c r="Z966" s="13"/>
    </row>
    <row r="967" spans="1:26" ht="16.5" customHeight="1" x14ac:dyDescent="0.25">
      <c r="A967" s="13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3"/>
      <c r="U967" s="13"/>
      <c r="V967" s="13"/>
      <c r="W967" s="13"/>
      <c r="X967" s="13"/>
      <c r="Y967" s="13"/>
      <c r="Z967" s="13"/>
    </row>
    <row r="968" spans="1:26" ht="16.5" customHeight="1" x14ac:dyDescent="0.25">
      <c r="A968" s="13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3"/>
      <c r="U968" s="13"/>
      <c r="V968" s="13"/>
      <c r="W968" s="13"/>
      <c r="X968" s="13"/>
      <c r="Y968" s="13"/>
      <c r="Z968" s="13"/>
    </row>
    <row r="969" spans="1:26" ht="16.5" customHeight="1" x14ac:dyDescent="0.25">
      <c r="A969" s="13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3"/>
      <c r="U969" s="13"/>
      <c r="V969" s="13"/>
      <c r="W969" s="13"/>
      <c r="X969" s="13"/>
      <c r="Y969" s="13"/>
      <c r="Z969" s="13"/>
    </row>
    <row r="970" spans="1:26" ht="16.5" customHeight="1" x14ac:dyDescent="0.25">
      <c r="A970" s="13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3"/>
      <c r="U970" s="13"/>
      <c r="V970" s="13"/>
      <c r="W970" s="13"/>
      <c r="X970" s="13"/>
      <c r="Y970" s="13"/>
      <c r="Z970" s="13"/>
    </row>
    <row r="971" spans="1:26" ht="16.5" customHeight="1" x14ac:dyDescent="0.25">
      <c r="A971" s="13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3"/>
      <c r="U971" s="13"/>
      <c r="V971" s="13"/>
      <c r="W971" s="13"/>
      <c r="X971" s="13"/>
      <c r="Y971" s="13"/>
      <c r="Z971" s="13"/>
    </row>
    <row r="972" spans="1:26" ht="16.5" customHeight="1" x14ac:dyDescent="0.25">
      <c r="A972" s="13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3"/>
      <c r="U972" s="13"/>
      <c r="V972" s="13"/>
      <c r="W972" s="13"/>
      <c r="X972" s="13"/>
      <c r="Y972" s="13"/>
      <c r="Z972" s="13"/>
    </row>
    <row r="973" spans="1:26" ht="16.5" customHeight="1" x14ac:dyDescent="0.25">
      <c r="A973" s="13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3"/>
      <c r="U973" s="13"/>
      <c r="V973" s="13"/>
      <c r="W973" s="13"/>
      <c r="X973" s="13"/>
      <c r="Y973" s="13"/>
      <c r="Z973" s="13"/>
    </row>
    <row r="974" spans="1:26" ht="16.5" customHeight="1" x14ac:dyDescent="0.25">
      <c r="A974" s="13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3"/>
      <c r="U974" s="13"/>
      <c r="V974" s="13"/>
      <c r="W974" s="13"/>
      <c r="X974" s="13"/>
      <c r="Y974" s="13"/>
      <c r="Z974" s="13"/>
    </row>
    <row r="975" spans="1:26" ht="16.5" customHeight="1" x14ac:dyDescent="0.25">
      <c r="A975" s="13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3"/>
      <c r="U975" s="13"/>
      <c r="V975" s="13"/>
      <c r="W975" s="13"/>
      <c r="X975" s="13"/>
      <c r="Y975" s="13"/>
      <c r="Z975" s="13"/>
    </row>
    <row r="976" spans="1:26" ht="16.5" customHeight="1" x14ac:dyDescent="0.25">
      <c r="A976" s="13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3"/>
      <c r="U976" s="13"/>
      <c r="V976" s="13"/>
      <c r="W976" s="13"/>
      <c r="X976" s="13"/>
      <c r="Y976" s="13"/>
      <c r="Z976" s="13"/>
    </row>
    <row r="977" spans="1:26" ht="16.5" customHeight="1" x14ac:dyDescent="0.25">
      <c r="A977" s="13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3"/>
      <c r="U977" s="13"/>
      <c r="V977" s="13"/>
      <c r="W977" s="13"/>
      <c r="X977" s="13"/>
      <c r="Y977" s="13"/>
      <c r="Z977" s="13"/>
    </row>
    <row r="978" spans="1:26" ht="16.5" customHeight="1" x14ac:dyDescent="0.25">
      <c r="A978" s="13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3"/>
      <c r="U978" s="13"/>
      <c r="V978" s="13"/>
      <c r="W978" s="13"/>
      <c r="X978" s="13"/>
      <c r="Y978" s="13"/>
      <c r="Z978" s="13"/>
    </row>
    <row r="979" spans="1:26" ht="16.5" customHeight="1" x14ac:dyDescent="0.25">
      <c r="A979" s="13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3"/>
      <c r="U979" s="13"/>
      <c r="V979" s="13"/>
      <c r="W979" s="13"/>
      <c r="X979" s="13"/>
      <c r="Y979" s="13"/>
      <c r="Z979" s="13"/>
    </row>
    <row r="980" spans="1:26" ht="16.5" customHeight="1" x14ac:dyDescent="0.25">
      <c r="A980" s="13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3"/>
      <c r="U980" s="13"/>
      <c r="V980" s="13"/>
      <c r="W980" s="13"/>
      <c r="X980" s="13"/>
      <c r="Y980" s="13"/>
      <c r="Z980" s="13"/>
    </row>
    <row r="981" spans="1:26" ht="16.5" customHeight="1" x14ac:dyDescent="0.25">
      <c r="A981" s="13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3"/>
      <c r="U981" s="13"/>
      <c r="V981" s="13"/>
      <c r="W981" s="13"/>
      <c r="X981" s="13"/>
      <c r="Y981" s="13"/>
      <c r="Z981" s="13"/>
    </row>
    <row r="982" spans="1:26" ht="16.5" customHeight="1" x14ac:dyDescent="0.25">
      <c r="A982" s="13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3"/>
      <c r="U982" s="13"/>
      <c r="V982" s="13"/>
      <c r="W982" s="13"/>
      <c r="X982" s="13"/>
      <c r="Y982" s="13"/>
      <c r="Z982" s="13"/>
    </row>
    <row r="983" spans="1:26" ht="16.5" customHeight="1" x14ac:dyDescent="0.25">
      <c r="A983" s="13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3"/>
      <c r="U983" s="13"/>
      <c r="V983" s="13"/>
      <c r="W983" s="13"/>
      <c r="X983" s="13"/>
      <c r="Y983" s="13"/>
      <c r="Z983" s="13"/>
    </row>
    <row r="984" spans="1:26" ht="16.5" customHeight="1" x14ac:dyDescent="0.25">
      <c r="A984" s="13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3"/>
      <c r="U984" s="13"/>
      <c r="V984" s="13"/>
      <c r="W984" s="13"/>
      <c r="X984" s="13"/>
      <c r="Y984" s="13"/>
      <c r="Z984" s="13"/>
    </row>
    <row r="985" spans="1:26" ht="16.5" customHeight="1" x14ac:dyDescent="0.25">
      <c r="A985" s="13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3"/>
      <c r="U985" s="13"/>
      <c r="V985" s="13"/>
      <c r="W985" s="13"/>
      <c r="X985" s="13"/>
      <c r="Y985" s="13"/>
      <c r="Z985" s="13"/>
    </row>
    <row r="986" spans="1:26" ht="16.5" customHeight="1" x14ac:dyDescent="0.25">
      <c r="A986" s="13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3"/>
      <c r="U986" s="13"/>
      <c r="V986" s="13"/>
      <c r="W986" s="13"/>
      <c r="X986" s="13"/>
      <c r="Y986" s="13"/>
      <c r="Z986" s="13"/>
    </row>
    <row r="987" spans="1:26" ht="16.5" customHeight="1" x14ac:dyDescent="0.25">
      <c r="A987" s="13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3"/>
      <c r="U987" s="13"/>
      <c r="V987" s="13"/>
      <c r="W987" s="13"/>
      <c r="X987" s="13"/>
      <c r="Y987" s="13"/>
      <c r="Z987" s="13"/>
    </row>
    <row r="988" spans="1:26" ht="16.5" customHeight="1" x14ac:dyDescent="0.25">
      <c r="A988" s="13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3"/>
      <c r="U988" s="13"/>
      <c r="V988" s="13"/>
      <c r="W988" s="13"/>
      <c r="X988" s="13"/>
      <c r="Y988" s="13"/>
      <c r="Z988" s="13"/>
    </row>
    <row r="989" spans="1:26" ht="16.5" customHeight="1" x14ac:dyDescent="0.25">
      <c r="A989" s="13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3"/>
      <c r="U989" s="13"/>
      <c r="V989" s="13"/>
      <c r="W989" s="13"/>
      <c r="X989" s="13"/>
      <c r="Y989" s="13"/>
      <c r="Z989" s="13"/>
    </row>
    <row r="990" spans="1:26" ht="16.5" customHeight="1" x14ac:dyDescent="0.25">
      <c r="A990" s="13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3"/>
      <c r="U990" s="13"/>
      <c r="V990" s="13"/>
      <c r="W990" s="13"/>
      <c r="X990" s="13"/>
      <c r="Y990" s="13"/>
      <c r="Z990" s="13"/>
    </row>
    <row r="991" spans="1:26" ht="16.5" customHeight="1" x14ac:dyDescent="0.25">
      <c r="A991" s="13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3"/>
      <c r="U991" s="13"/>
      <c r="V991" s="13"/>
      <c r="W991" s="13"/>
      <c r="X991" s="13"/>
      <c r="Y991" s="13"/>
      <c r="Z991" s="13"/>
    </row>
    <row r="992" spans="1:26" ht="16.5" customHeight="1" x14ac:dyDescent="0.25">
      <c r="A992" s="13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3"/>
      <c r="U992" s="13"/>
      <c r="V992" s="13"/>
      <c r="W992" s="13"/>
      <c r="X992" s="13"/>
      <c r="Y992" s="13"/>
      <c r="Z992" s="13"/>
    </row>
    <row r="993" spans="1:26" ht="16.5" customHeight="1" x14ac:dyDescent="0.25">
      <c r="A993" s="13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3"/>
      <c r="U993" s="13"/>
      <c r="V993" s="13"/>
      <c r="W993" s="13"/>
      <c r="X993" s="13"/>
      <c r="Y993" s="13"/>
      <c r="Z993" s="13"/>
    </row>
    <row r="994" spans="1:26" ht="16.5" customHeight="1" x14ac:dyDescent="0.25">
      <c r="A994" s="13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3"/>
      <c r="U994" s="13"/>
      <c r="V994" s="13"/>
      <c r="W994" s="13"/>
      <c r="X994" s="13"/>
      <c r="Y994" s="13"/>
      <c r="Z994" s="13"/>
    </row>
    <row r="995" spans="1:26" ht="16.5" customHeight="1" x14ac:dyDescent="0.25">
      <c r="A995" s="13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3"/>
      <c r="U995" s="13"/>
      <c r="V995" s="13"/>
      <c r="W995" s="13"/>
      <c r="X995" s="13"/>
      <c r="Y995" s="13"/>
      <c r="Z995" s="13"/>
    </row>
    <row r="996" spans="1:26" ht="16.5" customHeight="1" x14ac:dyDescent="0.25">
      <c r="A996" s="13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3"/>
      <c r="U996" s="13"/>
      <c r="V996" s="13"/>
      <c r="W996" s="13"/>
      <c r="X996" s="13"/>
      <c r="Y996" s="13"/>
      <c r="Z996" s="13"/>
    </row>
    <row r="997" spans="1:26" ht="16.5" customHeight="1" x14ac:dyDescent="0.25">
      <c r="A997" s="13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3"/>
      <c r="U997" s="13"/>
      <c r="V997" s="13"/>
      <c r="W997" s="13"/>
      <c r="X997" s="13"/>
      <c r="Y997" s="13"/>
      <c r="Z997" s="13"/>
    </row>
    <row r="998" spans="1:26" ht="16.5" customHeight="1" x14ac:dyDescent="0.25">
      <c r="A998" s="13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3"/>
      <c r="U998" s="13"/>
      <c r="V998" s="13"/>
      <c r="W998" s="13"/>
      <c r="X998" s="13"/>
      <c r="Y998" s="13"/>
      <c r="Z998" s="13"/>
    </row>
    <row r="999" spans="1:26" ht="16.5" customHeight="1" x14ac:dyDescent="0.25">
      <c r="A999" s="13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3"/>
      <c r="U999" s="13"/>
      <c r="V999" s="13"/>
      <c r="W999" s="13"/>
      <c r="X999" s="13"/>
      <c r="Y999" s="13"/>
      <c r="Z999" s="13"/>
    </row>
    <row r="1000" spans="1:26" ht="16.5" customHeight="1" x14ac:dyDescent="0.25">
      <c r="A1000" s="13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3"/>
      <c r="U1000" s="13"/>
      <c r="V1000" s="13"/>
      <c r="W1000" s="13"/>
      <c r="X1000" s="13"/>
      <c r="Y1000" s="13"/>
      <c r="Z1000" s="13"/>
    </row>
  </sheetData>
  <mergeCells count="65">
    <mergeCell ref="B47:C47"/>
    <mergeCell ref="B48:C48"/>
    <mergeCell ref="B41:C41"/>
    <mergeCell ref="D41:H41"/>
    <mergeCell ref="D42:H42"/>
    <mergeCell ref="B42:C42"/>
    <mergeCell ref="B43:C43"/>
    <mergeCell ref="B44:C44"/>
    <mergeCell ref="B45:C45"/>
    <mergeCell ref="B46:C46"/>
    <mergeCell ref="D55:H55"/>
    <mergeCell ref="D56:H56"/>
    <mergeCell ref="D57:H57"/>
    <mergeCell ref="D43:H43"/>
    <mergeCell ref="D44:H44"/>
    <mergeCell ref="D45:H45"/>
    <mergeCell ref="D46:H46"/>
    <mergeCell ref="D47:H47"/>
    <mergeCell ref="D48:H48"/>
    <mergeCell ref="D49:H49"/>
    <mergeCell ref="D50:H50"/>
    <mergeCell ref="D51:H51"/>
    <mergeCell ref="D52:H52"/>
    <mergeCell ref="D53:H53"/>
    <mergeCell ref="D54:H54"/>
    <mergeCell ref="B56:C56"/>
    <mergeCell ref="B57:C57"/>
    <mergeCell ref="B58:C58"/>
    <mergeCell ref="B49:C49"/>
    <mergeCell ref="B50:C50"/>
    <mergeCell ref="B51:C51"/>
    <mergeCell ref="B52:C52"/>
    <mergeCell ref="B53:C53"/>
    <mergeCell ref="B54:C54"/>
    <mergeCell ref="B55:C55"/>
    <mergeCell ref="P3:Q3"/>
    <mergeCell ref="S3:S4"/>
    <mergeCell ref="T3:T4"/>
    <mergeCell ref="B1:Q1"/>
    <mergeCell ref="B2:C2"/>
    <mergeCell ref="D2:E2"/>
    <mergeCell ref="O2:Q2"/>
    <mergeCell ref="K2:N2"/>
    <mergeCell ref="N3:N4"/>
    <mergeCell ref="C3:C4"/>
    <mergeCell ref="D3:D4"/>
    <mergeCell ref="B38:C38"/>
    <mergeCell ref="D38:H38"/>
    <mergeCell ref="B39:C39"/>
    <mergeCell ref="B40:C40"/>
    <mergeCell ref="B37:H37"/>
    <mergeCell ref="D39:H39"/>
    <mergeCell ref="D40:H40"/>
    <mergeCell ref="J47:Q47"/>
    <mergeCell ref="J49:Q49"/>
    <mergeCell ref="J37:Q37"/>
    <mergeCell ref="J38:Q38"/>
    <mergeCell ref="J39:Q39"/>
    <mergeCell ref="J40:Q40"/>
    <mergeCell ref="J41:Q41"/>
    <mergeCell ref="J42:Q42"/>
    <mergeCell ref="J43:Q43"/>
    <mergeCell ref="J46:Q46"/>
    <mergeCell ref="J44:Q44"/>
    <mergeCell ref="J45:Q45"/>
  </mergeCells>
  <pageMargins left="0.70866141732283472" right="0.70866141732283472" top="1.60546875" bottom="0.74803149606299213" header="0" footer="0"/>
  <pageSetup paperSize="5" scale="90" orientation="landscape" r:id="rId1"/>
  <headerFooter>
    <oddHeader xml:space="preserve">&amp;L&amp;G&amp;C
&amp;"-,Negrita"INSTITUTO DE HIDROLOGIA METEOROLOGÍA Y ESTUDIOS AMBIENTALES
IDEAM
FORMATO DE ELABORACIÓN Y REGISTRO DE 
AERONOTIFICACIONES ESPECIALES "ARS"&amp;"-,Normal"
&amp;R
Código:  M-S-MA- F003   
Versión:2.0   
Fecha: 18/07/2023   
</oddHead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ErrorMessage="1" xr:uid="{00000000-0002-0000-0000-000000000000}">
          <x14:formula1>
            <xm:f>'FÓRMULAS (no tocar) '!$G$2:$G$28</xm:f>
          </x14:formula1>
          <xm:sqref>O2 R2:S2</xm:sqref>
        </x14:dataValidation>
        <x14:dataValidation type="list" allowBlank="1" showErrorMessage="1" xr:uid="{00000000-0002-0000-0000-000001000000}">
          <x14:formula1>
            <xm:f>'FÓRMULAS (no tocar) '!$E$2:$E$10</xm:f>
          </x14:formula1>
          <xm:sqref>D2</xm:sqref>
        </x14:dataValidation>
        <x14:dataValidation type="list" allowBlank="1" showErrorMessage="1" xr:uid="{00000000-0002-0000-0000-000002000000}">
          <x14:formula1>
            <xm:f>'FÓRMULAS (no tocar) '!$C$2:$C$13</xm:f>
          </x14:formula1>
          <xm:sqref>I2</xm:sqref>
        </x14:dataValidation>
        <x14:dataValidation type="list" allowBlank="1" showErrorMessage="1" xr:uid="{00000000-0002-0000-0000-000003000000}">
          <x14:formula1>
            <xm:f>'FÓRMULAS (no tocar) '!$K$4:$K$477</xm:f>
          </x14:formula1>
          <xm:sqref>I5:I35 G30:G35</xm:sqref>
        </x14:dataValidation>
        <x14:dataValidation type="list" allowBlank="1" showInputMessage="1" showErrorMessage="1" xr:uid="{00000000-0002-0000-0000-000004000000}">
          <x14:formula1>
            <xm:f>'FÓRMULAS (no tocar) '!$A$2:$A$19</xm:f>
          </x14:formula1>
          <xm:sqref>O6:O29</xm:sqref>
        </x14:dataValidation>
        <x14:dataValidation type="list" allowBlank="1" showErrorMessage="1" xr:uid="{00000000-0002-0000-0000-000005000000}">
          <x14:formula1>
            <xm:f>'FÓRMULAS (no tocar) '!$K$4:$K$515</xm:f>
          </x14:formula1>
          <xm:sqref>G5:G29</xm:sqref>
        </x14:dataValidation>
        <x14:dataValidation type="list" allowBlank="1" showInputMessage="1" showErrorMessage="1" xr:uid="{00000000-0002-0000-0000-000006000000}">
          <x14:formula1>
            <xm:f>'FÓRMULAS (no tocar) '!$C$2:$C$3</xm:f>
          </x14:formula1>
          <xm:sqref>L5:L29</xm:sqref>
        </x14:dataValidation>
        <x14:dataValidation type="list" allowBlank="1" showInputMessage="1" showErrorMessage="1" xr:uid="{00000000-0002-0000-0000-000007000000}">
          <x14:formula1>
            <xm:f>'FÓRMULAS (no tocar) '!$A$2:$A$20</xm:f>
          </x14:formula1>
          <xm:sqref>O5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0"/>
  <sheetViews>
    <sheetView workbookViewId="0">
      <selection activeCell="R17" sqref="R17"/>
    </sheetView>
  </sheetViews>
  <sheetFormatPr baseColWidth="10" defaultColWidth="14.42578125" defaultRowHeight="15" customHeight="1" x14ac:dyDescent="0.25"/>
  <cols>
    <col min="1" max="1" width="12.42578125" customWidth="1"/>
    <col min="2" max="2" width="10.7109375" customWidth="1"/>
    <col min="3" max="3" width="11.85546875" customWidth="1"/>
    <col min="4" max="6" width="10.7109375" customWidth="1"/>
    <col min="7" max="7" width="7.85546875" customWidth="1"/>
    <col min="8" max="10" width="10.7109375" customWidth="1"/>
    <col min="11" max="11" width="39.7109375" bestFit="1" customWidth="1"/>
    <col min="12" max="12" width="11.7109375" style="14" customWidth="1"/>
    <col min="13" max="13" width="12" style="14" customWidth="1"/>
    <col min="14" max="14" width="8.7109375" customWidth="1"/>
    <col min="15" max="15" width="23.28515625" style="14" bestFit="1" customWidth="1"/>
    <col min="16" max="26" width="10.7109375" customWidth="1"/>
  </cols>
  <sheetData>
    <row r="1" spans="1:21" ht="15" customHeight="1" thickBot="1" x14ac:dyDescent="0.3">
      <c r="K1" s="1"/>
      <c r="L1" s="18"/>
      <c r="M1" s="16"/>
      <c r="N1" s="2"/>
    </row>
    <row r="2" spans="1:21" x14ac:dyDescent="0.25">
      <c r="A2" s="107" t="s">
        <v>73</v>
      </c>
      <c r="C2" s="108" t="s">
        <v>1609</v>
      </c>
      <c r="E2" s="3">
        <v>2022</v>
      </c>
      <c r="G2" s="5" t="s">
        <v>94</v>
      </c>
      <c r="H2" s="1"/>
      <c r="I2" s="1"/>
      <c r="J2" s="1"/>
      <c r="K2" s="169" t="s">
        <v>121</v>
      </c>
      <c r="L2" s="169"/>
      <c r="M2" s="169"/>
      <c r="U2" s="4"/>
    </row>
    <row r="3" spans="1:21" x14ac:dyDescent="0.25">
      <c r="A3" s="107" t="s">
        <v>74</v>
      </c>
      <c r="C3" s="108" t="s">
        <v>1608</v>
      </c>
      <c r="E3" s="3">
        <v>2023</v>
      </c>
      <c r="G3" s="6" t="s">
        <v>103</v>
      </c>
      <c r="H3" s="1"/>
      <c r="I3" s="1"/>
      <c r="J3" s="1"/>
      <c r="K3" s="8" t="s">
        <v>122</v>
      </c>
      <c r="L3" s="17" t="s">
        <v>123</v>
      </c>
      <c r="M3" s="17" t="s">
        <v>124</v>
      </c>
      <c r="U3" s="4"/>
    </row>
    <row r="4" spans="1:21" ht="16.5" x14ac:dyDescent="0.25">
      <c r="A4" s="107" t="s">
        <v>24</v>
      </c>
      <c r="C4" s="108"/>
      <c r="E4" s="3">
        <v>2024</v>
      </c>
      <c r="G4" s="6" t="s">
        <v>117</v>
      </c>
      <c r="H4" s="1"/>
      <c r="I4" s="1"/>
      <c r="J4" s="1"/>
      <c r="K4" s="19" t="s">
        <v>951</v>
      </c>
      <c r="L4" s="118" t="s">
        <v>1016</v>
      </c>
      <c r="M4" s="9" t="s">
        <v>1496</v>
      </c>
      <c r="O4" s="15" t="str">
        <f>CONCATENATE(L4," ",M4)</f>
        <v>04°47'02"N 074°46'03"W</v>
      </c>
      <c r="U4" s="4"/>
    </row>
    <row r="5" spans="1:21" ht="16.5" x14ac:dyDescent="0.25">
      <c r="A5" s="107" t="s">
        <v>75</v>
      </c>
      <c r="C5" s="108"/>
      <c r="E5" s="3">
        <v>2025</v>
      </c>
      <c r="G5" s="6" t="s">
        <v>102</v>
      </c>
      <c r="H5" s="1"/>
      <c r="I5" s="1"/>
      <c r="J5" s="1"/>
      <c r="K5" s="19" t="s">
        <v>952</v>
      </c>
      <c r="L5" s="9" t="s">
        <v>1017</v>
      </c>
      <c r="M5" s="9" t="s">
        <v>1497</v>
      </c>
      <c r="O5" s="15" t="str">
        <f t="shared" ref="O5:O68" si="0">CONCATENATE(L5," ",M5)</f>
        <v>07°04'02"N 070°43'58"W</v>
      </c>
      <c r="U5" s="4"/>
    </row>
    <row r="6" spans="1:21" ht="16.5" x14ac:dyDescent="0.25">
      <c r="A6" s="107" t="s">
        <v>23</v>
      </c>
      <c r="C6" s="108"/>
      <c r="E6" s="3">
        <v>2026</v>
      </c>
      <c r="G6" s="6" t="s">
        <v>120</v>
      </c>
      <c r="K6" s="19" t="s">
        <v>953</v>
      </c>
      <c r="L6" s="9" t="s">
        <v>1018</v>
      </c>
      <c r="M6" s="9" t="s">
        <v>1498</v>
      </c>
      <c r="O6" s="15" t="str">
        <f t="shared" si="0"/>
        <v>04°27'36"N 075°45'56"W</v>
      </c>
      <c r="U6" s="4"/>
    </row>
    <row r="7" spans="1:21" ht="16.5" x14ac:dyDescent="0.25">
      <c r="A7" s="107" t="s">
        <v>76</v>
      </c>
      <c r="C7" s="108"/>
      <c r="E7" s="3">
        <v>2027</v>
      </c>
      <c r="G7" s="6" t="s">
        <v>100</v>
      </c>
      <c r="K7" s="20" t="s">
        <v>954</v>
      </c>
      <c r="L7" s="9" t="s">
        <v>1019</v>
      </c>
      <c r="M7" s="9" t="s">
        <v>1499</v>
      </c>
      <c r="O7" s="15" t="str">
        <f t="shared" si="0"/>
        <v>07°01'43"N 073°48'20"W</v>
      </c>
      <c r="U7" s="4"/>
    </row>
    <row r="8" spans="1:21" ht="16.5" x14ac:dyDescent="0.25">
      <c r="A8" s="107" t="s">
        <v>78</v>
      </c>
      <c r="C8" s="108"/>
      <c r="E8" s="3">
        <v>2028</v>
      </c>
      <c r="G8" s="6" t="s">
        <v>96</v>
      </c>
      <c r="K8" s="20" t="s">
        <v>955</v>
      </c>
      <c r="L8" s="9" t="s">
        <v>1020</v>
      </c>
      <c r="M8" s="9" t="s">
        <v>1500</v>
      </c>
      <c r="O8" s="15" t="str">
        <f t="shared" si="0"/>
        <v>10°47'43"N 074°51'37"W</v>
      </c>
      <c r="U8" s="4"/>
    </row>
    <row r="9" spans="1:21" ht="16.5" x14ac:dyDescent="0.25">
      <c r="A9" s="107" t="s">
        <v>79</v>
      </c>
      <c r="C9" s="108"/>
      <c r="E9" s="3">
        <v>2029</v>
      </c>
      <c r="G9" s="6" t="s">
        <v>108</v>
      </c>
      <c r="K9" s="19" t="s">
        <v>956</v>
      </c>
      <c r="L9" s="9" t="s">
        <v>1021</v>
      </c>
      <c r="M9" s="9" t="s">
        <v>1501</v>
      </c>
      <c r="O9" s="15" t="str">
        <f t="shared" si="0"/>
        <v>04°50'48"N 074°19'24"W</v>
      </c>
      <c r="U9" s="4"/>
    </row>
    <row r="10" spans="1:21" ht="16.5" x14ac:dyDescent="0.25">
      <c r="A10" s="107" t="s">
        <v>80</v>
      </c>
      <c r="C10" s="108"/>
      <c r="E10" s="3">
        <v>2030</v>
      </c>
      <c r="G10" s="6" t="s">
        <v>111</v>
      </c>
      <c r="K10" s="20" t="s">
        <v>957</v>
      </c>
      <c r="L10" s="9" t="s">
        <v>1022</v>
      </c>
      <c r="M10" s="9" t="s">
        <v>1502</v>
      </c>
      <c r="O10" s="15" t="str">
        <f t="shared" si="0"/>
        <v>03°49'31"N 076°59'43"W</v>
      </c>
      <c r="U10" s="4"/>
    </row>
    <row r="11" spans="1:21" ht="16.5" x14ac:dyDescent="0.25">
      <c r="A11" s="107" t="s">
        <v>81</v>
      </c>
      <c r="C11" s="108"/>
      <c r="G11" s="6" t="s">
        <v>105</v>
      </c>
      <c r="K11" s="19" t="s">
        <v>958</v>
      </c>
      <c r="L11" s="9" t="s">
        <v>1023</v>
      </c>
      <c r="M11" s="9" t="s">
        <v>1503</v>
      </c>
      <c r="O11" s="15" t="str">
        <f t="shared" si="0"/>
        <v>05°31'56"N 073°51'31"W</v>
      </c>
      <c r="U11" s="4"/>
    </row>
    <row r="12" spans="1:21" ht="16.5" x14ac:dyDescent="0.25">
      <c r="A12" s="107" t="s">
        <v>82</v>
      </c>
      <c r="C12" s="108"/>
      <c r="G12" s="6" t="s">
        <v>115</v>
      </c>
      <c r="K12" s="19" t="s">
        <v>959</v>
      </c>
      <c r="L12" s="9" t="s">
        <v>1024</v>
      </c>
      <c r="M12" s="9" t="s">
        <v>1504</v>
      </c>
      <c r="O12" s="15" t="str">
        <f t="shared" si="0"/>
        <v>03°24'03"N 076°24'23"W</v>
      </c>
      <c r="U12" s="4"/>
    </row>
    <row r="13" spans="1:21" ht="16.5" x14ac:dyDescent="0.25">
      <c r="A13" s="107" t="s">
        <v>83</v>
      </c>
      <c r="C13" s="108"/>
      <c r="G13" s="6" t="s">
        <v>107</v>
      </c>
      <c r="K13" s="19" t="s">
        <v>960</v>
      </c>
      <c r="L13" s="9" t="s">
        <v>1025</v>
      </c>
      <c r="M13" s="9" t="s">
        <v>1505</v>
      </c>
      <c r="O13" s="15" t="str">
        <f t="shared" si="0"/>
        <v>07°49'08"N 076°43'20"W</v>
      </c>
      <c r="U13" s="4"/>
    </row>
    <row r="14" spans="1:21" ht="16.5" x14ac:dyDescent="0.25">
      <c r="A14" s="107" t="s">
        <v>84</v>
      </c>
      <c r="G14" s="6" t="s">
        <v>118</v>
      </c>
      <c r="K14" s="19" t="s">
        <v>961</v>
      </c>
      <c r="L14" s="9" t="s">
        <v>1026</v>
      </c>
      <c r="M14" s="9" t="s">
        <v>1506</v>
      </c>
      <c r="O14" s="15" t="str">
        <f t="shared" si="0"/>
        <v>10°12'30"N 075°30'22"W</v>
      </c>
      <c r="U14" s="4"/>
    </row>
    <row r="15" spans="1:21" ht="16.5" x14ac:dyDescent="0.25">
      <c r="A15" s="107" t="s">
        <v>85</v>
      </c>
      <c r="G15" s="6" t="s">
        <v>97</v>
      </c>
      <c r="K15" s="19" t="s">
        <v>962</v>
      </c>
      <c r="L15" s="9" t="s">
        <v>1027</v>
      </c>
      <c r="M15" s="9" t="s">
        <v>1507</v>
      </c>
      <c r="O15" s="15" t="str">
        <f t="shared" si="0"/>
        <v>11°13'53"N 072°29'35"W</v>
      </c>
      <c r="U15" s="4"/>
    </row>
    <row r="16" spans="1:21" ht="16.5" x14ac:dyDescent="0.25">
      <c r="A16" s="107" t="s">
        <v>86</v>
      </c>
      <c r="G16" s="6" t="s">
        <v>109</v>
      </c>
      <c r="K16" s="19" t="s">
        <v>963</v>
      </c>
      <c r="L16" s="9" t="s">
        <v>1028</v>
      </c>
      <c r="M16" s="9" t="s">
        <v>1508</v>
      </c>
      <c r="O16" s="15" t="str">
        <f t="shared" si="0"/>
        <v>09°20'09"N 075°16'57"W</v>
      </c>
      <c r="U16" s="4"/>
    </row>
    <row r="17" spans="1:21" ht="16.5" x14ac:dyDescent="0.25">
      <c r="A17" s="107" t="s">
        <v>87</v>
      </c>
      <c r="G17" s="6" t="s">
        <v>106</v>
      </c>
      <c r="K17" s="19" t="s">
        <v>964</v>
      </c>
      <c r="L17" s="9" t="s">
        <v>1029</v>
      </c>
      <c r="M17" s="9" t="s">
        <v>1509</v>
      </c>
      <c r="O17" s="15" t="str">
        <f t="shared" si="0"/>
        <v>07°56'00"N 072°30'49"W</v>
      </c>
      <c r="U17" s="4"/>
    </row>
    <row r="18" spans="1:21" ht="16.5" x14ac:dyDescent="0.25">
      <c r="A18" s="107" t="s">
        <v>88</v>
      </c>
      <c r="G18" s="6" t="s">
        <v>99</v>
      </c>
      <c r="K18" s="19" t="s">
        <v>965</v>
      </c>
      <c r="L18" s="9" t="s">
        <v>1030</v>
      </c>
      <c r="M18" s="9" t="s">
        <v>1510</v>
      </c>
      <c r="O18" s="15" t="str">
        <f t="shared" si="0"/>
        <v>09°02'43"N 073°58'02"W</v>
      </c>
      <c r="U18" s="4"/>
    </row>
    <row r="19" spans="1:21" ht="15" customHeight="1" x14ac:dyDescent="0.25">
      <c r="A19" s="107" t="s">
        <v>1610</v>
      </c>
      <c r="G19" s="6" t="s">
        <v>99</v>
      </c>
      <c r="K19" s="19" t="s">
        <v>966</v>
      </c>
      <c r="L19" s="9" t="s">
        <v>1031</v>
      </c>
      <c r="M19" s="9" t="s">
        <v>1511</v>
      </c>
      <c r="O19" s="15" t="str">
        <f t="shared" si="0"/>
        <v>05°16'34"N 072°25'36"W</v>
      </c>
      <c r="U19" s="4"/>
    </row>
    <row r="20" spans="1:21" ht="15" customHeight="1" x14ac:dyDescent="0.25">
      <c r="A20" s="107" t="s">
        <v>950</v>
      </c>
      <c r="G20" s="6" t="s">
        <v>116</v>
      </c>
      <c r="K20" s="19" t="s">
        <v>967</v>
      </c>
      <c r="L20" s="9" t="s">
        <v>1032</v>
      </c>
      <c r="M20" s="9" t="s">
        <v>1512</v>
      </c>
      <c r="O20" s="15" t="str">
        <f t="shared" si="0"/>
        <v>01°35'16"N 075°34'10"W</v>
      </c>
      <c r="U20" s="4"/>
    </row>
    <row r="21" spans="1:21" ht="15.75" customHeight="1" x14ac:dyDescent="0.25">
      <c r="G21" s="6" t="s">
        <v>104</v>
      </c>
      <c r="K21" s="19" t="s">
        <v>968</v>
      </c>
      <c r="L21" s="9" t="s">
        <v>1033</v>
      </c>
      <c r="M21" s="9" t="s">
        <v>1513</v>
      </c>
      <c r="O21" s="15" t="str">
        <f t="shared" si="0"/>
        <v>04°11'32"N 074°51'56"W</v>
      </c>
      <c r="U21" s="4"/>
    </row>
    <row r="22" spans="1:21" ht="15.75" customHeight="1" x14ac:dyDescent="0.25">
      <c r="G22" s="6" t="s">
        <v>95</v>
      </c>
      <c r="K22" s="19" t="s">
        <v>969</v>
      </c>
      <c r="L22" s="9" t="s">
        <v>1034</v>
      </c>
      <c r="M22" s="9" t="s">
        <v>1514</v>
      </c>
      <c r="O22" s="15" t="str">
        <f t="shared" si="0"/>
        <v>04°23'52"N 075°06'22"W</v>
      </c>
      <c r="U22" s="4"/>
    </row>
    <row r="23" spans="1:21" ht="15.75" customHeight="1" x14ac:dyDescent="0.25">
      <c r="G23" s="6" t="s">
        <v>113</v>
      </c>
      <c r="K23" s="19" t="s">
        <v>970</v>
      </c>
      <c r="L23" s="9" t="s">
        <v>1035</v>
      </c>
      <c r="M23" s="9" t="s">
        <v>1515</v>
      </c>
      <c r="O23" s="15" t="str">
        <f t="shared" si="0"/>
        <v>00°51'44"N 077°40'23"W</v>
      </c>
      <c r="U23" s="4"/>
    </row>
    <row r="24" spans="1:21" ht="15.75" customHeight="1" x14ac:dyDescent="0.25">
      <c r="G24" s="6" t="s">
        <v>110</v>
      </c>
      <c r="K24" s="19" t="s">
        <v>971</v>
      </c>
      <c r="L24" s="9" t="s">
        <v>1036</v>
      </c>
      <c r="M24" s="9" t="s">
        <v>1516</v>
      </c>
      <c r="O24" s="15" t="str">
        <f t="shared" si="0"/>
        <v>04°11'42"S 069°56'24"W</v>
      </c>
      <c r="U24" s="4"/>
    </row>
    <row r="25" spans="1:21" ht="15.75" customHeight="1" x14ac:dyDescent="0.25">
      <c r="G25" s="6" t="s">
        <v>110</v>
      </c>
      <c r="K25" s="19" t="s">
        <v>972</v>
      </c>
      <c r="L25" s="9" t="s">
        <v>1037</v>
      </c>
      <c r="M25" s="9" t="s">
        <v>1517</v>
      </c>
      <c r="O25" s="15" t="str">
        <f t="shared" si="0"/>
        <v>09°17'14"N 074°50'49"W</v>
      </c>
      <c r="U25" s="4"/>
    </row>
    <row r="26" spans="1:21" ht="15.75" customHeight="1" x14ac:dyDescent="0.25">
      <c r="G26" s="6" t="s">
        <v>112</v>
      </c>
      <c r="K26" s="19" t="s">
        <v>973</v>
      </c>
      <c r="L26" s="9" t="s">
        <v>1038</v>
      </c>
      <c r="M26" s="9" t="s">
        <v>1518</v>
      </c>
      <c r="O26" s="15" t="str">
        <f t="shared" si="0"/>
        <v>05°03'14"N 075°31'44"W</v>
      </c>
      <c r="U26" s="4"/>
    </row>
    <row r="27" spans="1:21" ht="15.75" customHeight="1" x14ac:dyDescent="0.25">
      <c r="G27" s="6" t="s">
        <v>101</v>
      </c>
      <c r="K27" s="19" t="s">
        <v>974</v>
      </c>
      <c r="L27" s="9" t="s">
        <v>1039</v>
      </c>
      <c r="M27" s="9" t="s">
        <v>1519</v>
      </c>
      <c r="O27" s="15" t="str">
        <f t="shared" si="0"/>
        <v>05°31'59"N 068°40'24"W</v>
      </c>
      <c r="U27" s="4"/>
    </row>
    <row r="28" spans="1:21" ht="15.75" customHeight="1" x14ac:dyDescent="0.25">
      <c r="G28" s="6" t="s">
        <v>98</v>
      </c>
      <c r="K28" s="19" t="s">
        <v>975</v>
      </c>
      <c r="L28" s="9" t="s">
        <v>1040</v>
      </c>
      <c r="M28" s="9" t="s">
        <v>1520</v>
      </c>
      <c r="O28" s="15" t="str">
        <f t="shared" si="0"/>
        <v>06°10'35"N 075°19'26"W</v>
      </c>
      <c r="U28" s="4"/>
    </row>
    <row r="29" spans="1:21" ht="15.75" customHeight="1" thickBot="1" x14ac:dyDescent="0.3">
      <c r="G29" s="7" t="s">
        <v>114</v>
      </c>
      <c r="K29" s="19" t="s">
        <v>976</v>
      </c>
      <c r="L29" s="9" t="s">
        <v>1041</v>
      </c>
      <c r="M29" s="9" t="s">
        <v>1521</v>
      </c>
      <c r="O29" s="15" t="str">
        <f t="shared" si="0"/>
        <v>05°12'18"N 074°55'16"W</v>
      </c>
      <c r="U29" s="4"/>
    </row>
    <row r="30" spans="1:21" ht="15.75" customHeight="1" x14ac:dyDescent="0.25">
      <c r="K30" s="20" t="s">
        <v>977</v>
      </c>
      <c r="L30" s="9" t="s">
        <v>1042</v>
      </c>
      <c r="M30" s="9" t="s">
        <v>1522</v>
      </c>
      <c r="O30" s="15" t="str">
        <f t="shared" si="0"/>
        <v>01°47'20"N 077°09'05"W</v>
      </c>
    </row>
    <row r="31" spans="1:21" ht="15.75" customHeight="1" x14ac:dyDescent="0.25">
      <c r="K31" s="19" t="s">
        <v>978</v>
      </c>
      <c r="L31" s="9" t="s">
        <v>1043</v>
      </c>
      <c r="M31" s="9" t="s">
        <v>1523</v>
      </c>
      <c r="O31" s="15" t="str">
        <f t="shared" si="0"/>
        <v>01°14'31"N 070°14'13"W</v>
      </c>
    </row>
    <row r="32" spans="1:21" ht="15.75" customHeight="1" x14ac:dyDescent="0.25">
      <c r="K32" s="19" t="s">
        <v>979</v>
      </c>
      <c r="L32" s="9" t="s">
        <v>1044</v>
      </c>
      <c r="M32" s="9" t="s">
        <v>1524</v>
      </c>
      <c r="O32" s="15" t="str">
        <f t="shared" si="0"/>
        <v>08°50'02"N 075°49'47"W</v>
      </c>
    </row>
    <row r="33" spans="11:15" ht="15.75" customHeight="1" x14ac:dyDescent="0.25">
      <c r="K33" s="19" t="s">
        <v>980</v>
      </c>
      <c r="L33" s="9" t="s">
        <v>1045</v>
      </c>
      <c r="M33" s="9" t="s">
        <v>1525</v>
      </c>
      <c r="O33" s="15" t="str">
        <f t="shared" si="0"/>
        <v>03°03'43"N 075°15'21"W</v>
      </c>
    </row>
    <row r="34" spans="11:15" ht="15.75" customHeight="1" x14ac:dyDescent="0.25">
      <c r="K34" s="19" t="s">
        <v>981</v>
      </c>
      <c r="L34" s="9" t="s">
        <v>1046</v>
      </c>
      <c r="M34" s="9" t="s">
        <v>1526</v>
      </c>
      <c r="O34" s="15" t="str">
        <f t="shared" si="0"/>
        <v>07°01'15"N 074°42'34"W</v>
      </c>
    </row>
    <row r="35" spans="11:15" ht="15.75" customHeight="1" x14ac:dyDescent="0.25">
      <c r="K35" s="20" t="s">
        <v>982</v>
      </c>
      <c r="L35" s="9" t="s">
        <v>1047</v>
      </c>
      <c r="M35" s="9" t="s">
        <v>1527</v>
      </c>
      <c r="O35" s="15" t="str">
        <f t="shared" si="0"/>
        <v>05°29'14"N 074°39'38"W</v>
      </c>
    </row>
    <row r="36" spans="11:15" ht="15.75" customHeight="1" x14ac:dyDescent="0.25">
      <c r="K36" s="19" t="s">
        <v>983</v>
      </c>
      <c r="L36" s="9" t="s">
        <v>1048</v>
      </c>
      <c r="M36" s="9" t="s">
        <v>1528</v>
      </c>
      <c r="O36" s="15" t="str">
        <f t="shared" si="0"/>
        <v>04°46'54"N 075°50'10"W</v>
      </c>
    </row>
    <row r="37" spans="11:15" ht="15.75" customHeight="1" x14ac:dyDescent="0.25">
      <c r="K37" s="20" t="s">
        <v>984</v>
      </c>
      <c r="L37" s="9" t="s">
        <v>1049</v>
      </c>
      <c r="M37" s="9" t="s">
        <v>1529</v>
      </c>
      <c r="O37" s="15" t="str">
        <f t="shared" si="0"/>
        <v>06°53'02"N 073°05'31"W</v>
      </c>
    </row>
    <row r="38" spans="11:15" ht="15.75" customHeight="1" x14ac:dyDescent="0.25">
      <c r="K38" s="19" t="s">
        <v>985</v>
      </c>
      <c r="L38" s="9" t="s">
        <v>1050</v>
      </c>
      <c r="M38" s="9" t="s">
        <v>1530</v>
      </c>
      <c r="O38" s="15" t="str">
        <f t="shared" si="0"/>
        <v>02°26'56"N 076°36'51"W</v>
      </c>
    </row>
    <row r="39" spans="11:15" ht="15.75" customHeight="1" x14ac:dyDescent="0.25">
      <c r="K39" s="20" t="s">
        <v>986</v>
      </c>
      <c r="L39" s="9" t="s">
        <v>1051</v>
      </c>
      <c r="M39" s="9" t="s">
        <v>1531</v>
      </c>
      <c r="O39" s="15" t="str">
        <f t="shared" si="0"/>
        <v>03°51'10"N 067°54'14"W</v>
      </c>
    </row>
    <row r="40" spans="11:15" ht="15.75" customHeight="1" x14ac:dyDescent="0.25">
      <c r="K40" s="20" t="s">
        <v>987</v>
      </c>
      <c r="L40" s="9" t="s">
        <v>1052</v>
      </c>
      <c r="M40" s="9" t="s">
        <v>1532</v>
      </c>
      <c r="O40" s="15" t="str">
        <f t="shared" si="0"/>
        <v>00°10'43"S 074°46'32"W</v>
      </c>
    </row>
    <row r="41" spans="11:15" ht="15.75" customHeight="1" x14ac:dyDescent="0.25">
      <c r="K41" s="19" t="s">
        <v>988</v>
      </c>
      <c r="L41" s="9" t="s">
        <v>1053</v>
      </c>
      <c r="M41" s="9" t="s">
        <v>1533</v>
      </c>
      <c r="O41" s="15" t="str">
        <f t="shared" si="0"/>
        <v>05°41'32"N 076°38'29"W</v>
      </c>
    </row>
    <row r="42" spans="11:15" ht="15.75" customHeight="1" x14ac:dyDescent="0.25">
      <c r="K42" s="19" t="s">
        <v>989</v>
      </c>
      <c r="L42" s="9" t="s">
        <v>1054</v>
      </c>
      <c r="M42" s="9" t="s">
        <v>1534</v>
      </c>
      <c r="O42" s="15" t="str">
        <f t="shared" si="0"/>
        <v>11°31'39"N 072°55'03"W</v>
      </c>
    </row>
    <row r="43" spans="11:15" ht="15.75" customHeight="1" x14ac:dyDescent="0.25">
      <c r="K43" s="19" t="s">
        <v>990</v>
      </c>
      <c r="L43" s="9" t="s">
        <v>1055</v>
      </c>
      <c r="M43" s="9" t="s">
        <v>1535</v>
      </c>
      <c r="O43" s="15" t="str">
        <f t="shared" si="0"/>
        <v>05°58'50"N 075°25'06"W</v>
      </c>
    </row>
    <row r="44" spans="11:15" ht="15.75" customHeight="1" x14ac:dyDescent="0.25">
      <c r="K44" s="19" t="s">
        <v>991</v>
      </c>
      <c r="L44" s="9" t="s">
        <v>1056</v>
      </c>
      <c r="M44" s="9" t="s">
        <v>1536</v>
      </c>
      <c r="O44" s="15" t="str">
        <f t="shared" si="0"/>
        <v>12°34'57"N 081°42'19"W</v>
      </c>
    </row>
    <row r="45" spans="11:15" ht="15.75" customHeight="1" x14ac:dyDescent="0.25">
      <c r="K45" s="20" t="s">
        <v>992</v>
      </c>
      <c r="L45" s="9" t="s">
        <v>1057</v>
      </c>
      <c r="M45" s="9" t="s">
        <v>1537</v>
      </c>
      <c r="O45" s="15" t="str">
        <f t="shared" si="0"/>
        <v>02°31'57"N 072°38'23"W</v>
      </c>
    </row>
    <row r="46" spans="11:15" ht="15.75" customHeight="1" x14ac:dyDescent="0.25">
      <c r="K46" s="19" t="s">
        <v>993</v>
      </c>
      <c r="L46" s="9" t="s">
        <v>1058</v>
      </c>
      <c r="M46" s="9" t="s">
        <v>1538</v>
      </c>
      <c r="O46" s="15" t="str">
        <f t="shared" si="0"/>
        <v>02°09'26"N 074°46'25"W</v>
      </c>
    </row>
    <row r="47" spans="11:15" ht="15.75" customHeight="1" x14ac:dyDescent="0.25">
      <c r="K47" s="20" t="s">
        <v>994</v>
      </c>
      <c r="L47" s="9" t="s">
        <v>1059</v>
      </c>
      <c r="M47" s="9" t="s">
        <v>1539</v>
      </c>
      <c r="O47" s="15" t="str">
        <f t="shared" si="0"/>
        <v>10°57'45"N 074°14'26"W</v>
      </c>
    </row>
    <row r="48" spans="11:15" ht="15.75" customHeight="1" x14ac:dyDescent="0.25">
      <c r="K48" s="19" t="s">
        <v>995</v>
      </c>
      <c r="L48" s="9" t="s">
        <v>1060</v>
      </c>
      <c r="M48" s="9" t="s">
        <v>1540</v>
      </c>
      <c r="O48" s="15" t="str">
        <f t="shared" si="0"/>
        <v>04°36'11"N 074°16'23"W</v>
      </c>
    </row>
    <row r="49" spans="11:15" ht="15.75" customHeight="1" x14ac:dyDescent="0.25">
      <c r="K49" s="19" t="s">
        <v>996</v>
      </c>
      <c r="L49" s="9" t="s">
        <v>1061</v>
      </c>
      <c r="M49" s="9" t="s">
        <v>1541</v>
      </c>
      <c r="O49" s="15" t="str">
        <f t="shared" si="0"/>
        <v>06°27'11"N 071°45'14"W</v>
      </c>
    </row>
    <row r="50" spans="11:15" ht="15.75" customHeight="1" x14ac:dyDescent="0.25">
      <c r="K50" s="19" t="s">
        <v>997</v>
      </c>
      <c r="L50" s="9" t="s">
        <v>1062</v>
      </c>
      <c r="M50" s="9" t="s">
        <v>1542</v>
      </c>
      <c r="O50" s="15" t="str">
        <f t="shared" si="0"/>
        <v>04°15'21"N 074°38'26"W</v>
      </c>
    </row>
    <row r="51" spans="11:15" ht="15.75" customHeight="1" x14ac:dyDescent="0.25">
      <c r="K51" s="20" t="s">
        <v>998</v>
      </c>
      <c r="L51" s="9" t="s">
        <v>1063</v>
      </c>
      <c r="M51" s="9" t="s">
        <v>1543</v>
      </c>
      <c r="O51" s="15" t="str">
        <f t="shared" si="0"/>
        <v>00°44'32"N 075°14'01"W</v>
      </c>
    </row>
    <row r="52" spans="11:15" ht="15.75" customHeight="1" x14ac:dyDescent="0.25">
      <c r="K52" s="19" t="s">
        <v>999</v>
      </c>
      <c r="L52" s="9" t="s">
        <v>1064</v>
      </c>
      <c r="M52" s="9" t="s">
        <v>1544</v>
      </c>
      <c r="O52" s="15" t="str">
        <f t="shared" si="0"/>
        <v>04°05'32"N 076°13'24"W</v>
      </c>
    </row>
    <row r="53" spans="11:15" ht="15.75" customHeight="1" x14ac:dyDescent="0.25">
      <c r="K53" s="19" t="s">
        <v>1000</v>
      </c>
      <c r="L53" s="9" t="s">
        <v>1065</v>
      </c>
      <c r="M53" s="9" t="s">
        <v>1545</v>
      </c>
      <c r="O53" s="15" t="str">
        <f t="shared" si="0"/>
        <v>01°48'53"N 078°44'53"W</v>
      </c>
    </row>
    <row r="54" spans="11:15" ht="15.75" customHeight="1" x14ac:dyDescent="0.25">
      <c r="K54" s="19" t="s">
        <v>1001</v>
      </c>
      <c r="L54" s="9" t="s">
        <v>1066</v>
      </c>
      <c r="M54" s="9" t="s">
        <v>1546</v>
      </c>
      <c r="O54" s="15" t="str">
        <f t="shared" si="0"/>
        <v>10°26'41"N 073°14'57"W</v>
      </c>
    </row>
    <row r="55" spans="11:15" ht="15.75" customHeight="1" x14ac:dyDescent="0.25">
      <c r="K55" s="20" t="s">
        <v>1002</v>
      </c>
      <c r="L55" s="9" t="s">
        <v>1067</v>
      </c>
      <c r="M55" s="9" t="s">
        <v>1547</v>
      </c>
      <c r="O55" s="15" t="str">
        <f t="shared" si="0"/>
        <v>04°04'00"N 073°22'56"W</v>
      </c>
    </row>
    <row r="56" spans="11:15" ht="15.75" customHeight="1" x14ac:dyDescent="0.25">
      <c r="K56" s="19" t="s">
        <v>1003</v>
      </c>
      <c r="L56" s="9" t="s">
        <v>1068</v>
      </c>
      <c r="M56" s="9" t="s">
        <v>1548</v>
      </c>
      <c r="O56" s="15" t="str">
        <f t="shared" si="0"/>
        <v>05°01'05"N 073°59'12"W</v>
      </c>
    </row>
    <row r="57" spans="11:15" ht="15.75" customHeight="1" x14ac:dyDescent="0.25">
      <c r="K57" s="21" t="s">
        <v>128</v>
      </c>
      <c r="L57" s="9" t="s">
        <v>1069</v>
      </c>
      <c r="M57" s="9" t="s">
        <v>129</v>
      </c>
      <c r="O57" s="15" t="str">
        <f t="shared" si="0"/>
        <v>00°40'43''N 069°41'17''W</v>
      </c>
    </row>
    <row r="58" spans="11:15" ht="15.75" customHeight="1" x14ac:dyDescent="0.25">
      <c r="K58" s="21" t="s">
        <v>130</v>
      </c>
      <c r="L58" s="9" t="s">
        <v>1070</v>
      </c>
      <c r="M58" s="9" t="s">
        <v>131</v>
      </c>
      <c r="O58" s="15" t="str">
        <f t="shared" si="0"/>
        <v>10°57'31''N 077°25'00''W</v>
      </c>
    </row>
    <row r="59" spans="11:15" ht="15.75" customHeight="1" x14ac:dyDescent="0.25">
      <c r="K59" s="21" t="s">
        <v>127</v>
      </c>
      <c r="L59" s="9" t="s">
        <v>1071</v>
      </c>
      <c r="M59" s="9" t="s">
        <v>1549</v>
      </c>
      <c r="O59" s="15" t="str">
        <f t="shared" si="0"/>
        <v>10°23'15''N 072°57'17''W</v>
      </c>
    </row>
    <row r="60" spans="11:15" ht="15.75" customHeight="1" x14ac:dyDescent="0.25">
      <c r="K60" s="21" t="s">
        <v>77</v>
      </c>
      <c r="L60" s="9" t="s">
        <v>1072</v>
      </c>
      <c r="M60" s="9" t="s">
        <v>577</v>
      </c>
      <c r="O60" s="15" t="str">
        <f t="shared" si="0"/>
        <v>09°29'36''N 075°29'29''W</v>
      </c>
    </row>
    <row r="61" spans="11:15" ht="15.75" customHeight="1" x14ac:dyDescent="0.25">
      <c r="K61" s="21" t="s">
        <v>126</v>
      </c>
      <c r="L61" s="9" t="s">
        <v>1073</v>
      </c>
      <c r="M61" s="9" t="s">
        <v>578</v>
      </c>
      <c r="O61" s="15" t="str">
        <f t="shared" si="0"/>
        <v>07°59'15''N 075°48'59''W</v>
      </c>
    </row>
    <row r="62" spans="11:15" ht="15.75" customHeight="1" x14ac:dyDescent="0.25">
      <c r="K62" s="21" t="s">
        <v>132</v>
      </c>
      <c r="L62" s="9" t="s">
        <v>1074</v>
      </c>
      <c r="M62" s="9" t="s">
        <v>579</v>
      </c>
      <c r="O62" s="15" t="str">
        <f t="shared" si="0"/>
        <v>05°22'49''N 073°25'37''W</v>
      </c>
    </row>
    <row r="63" spans="11:15" ht="15.75" customHeight="1" x14ac:dyDescent="0.25">
      <c r="K63" s="21" t="s">
        <v>133</v>
      </c>
      <c r="L63" s="9" t="s">
        <v>1075</v>
      </c>
      <c r="M63" s="9" t="s">
        <v>580</v>
      </c>
      <c r="O63" s="15" t="str">
        <f t="shared" si="0"/>
        <v>06°23'50''N 075°09'49''W</v>
      </c>
    </row>
    <row r="64" spans="11:15" ht="15.75" customHeight="1" x14ac:dyDescent="0.25">
      <c r="K64" s="21" t="s">
        <v>134</v>
      </c>
      <c r="L64" s="9" t="s">
        <v>1076</v>
      </c>
      <c r="M64" s="9" t="s">
        <v>581</v>
      </c>
      <c r="O64" s="15" t="str">
        <f t="shared" si="0"/>
        <v>05°08'28''N 075°49'30''W</v>
      </c>
    </row>
    <row r="65" spans="11:15" ht="15.75" customHeight="1" x14ac:dyDescent="0.25">
      <c r="K65" s="21" t="s">
        <v>135</v>
      </c>
      <c r="L65" s="9" t="s">
        <v>1077</v>
      </c>
      <c r="M65" s="9" t="s">
        <v>582</v>
      </c>
      <c r="O65" s="15" t="str">
        <f t="shared" si="0"/>
        <v>06°27'47''N 073°54'41''W</v>
      </c>
    </row>
    <row r="66" spans="11:15" ht="15.75" customHeight="1" x14ac:dyDescent="0.25">
      <c r="K66" s="21" t="s">
        <v>136</v>
      </c>
      <c r="L66" s="9" t="s">
        <v>1078</v>
      </c>
      <c r="M66" s="9" t="s">
        <v>1550</v>
      </c>
      <c r="O66" s="15" t="str">
        <f t="shared" si="0"/>
        <v>01°24'53''N 079°29'26''W</v>
      </c>
    </row>
    <row r="67" spans="11:15" ht="15.75" customHeight="1" x14ac:dyDescent="0.25">
      <c r="K67" s="21" t="s">
        <v>137</v>
      </c>
      <c r="L67" s="9" t="s">
        <v>1079</v>
      </c>
      <c r="M67" s="9" t="s">
        <v>583</v>
      </c>
      <c r="O67" s="15" t="str">
        <f t="shared" si="0"/>
        <v>01°11'11''S 070°06'16''W</v>
      </c>
    </row>
    <row r="68" spans="11:15" ht="15.75" customHeight="1" x14ac:dyDescent="0.25">
      <c r="K68" s="21" t="s">
        <v>138</v>
      </c>
      <c r="L68" s="9" t="s">
        <v>1080</v>
      </c>
      <c r="M68" s="9" t="s">
        <v>584</v>
      </c>
      <c r="O68" s="15" t="str">
        <f t="shared" si="0"/>
        <v>05°29'28''N 076°13'31''W</v>
      </c>
    </row>
    <row r="69" spans="11:15" ht="15.75" customHeight="1" x14ac:dyDescent="0.25">
      <c r="K69" s="21" t="s">
        <v>139</v>
      </c>
      <c r="L69" s="9" t="s">
        <v>1081</v>
      </c>
      <c r="M69" s="9" t="s">
        <v>585</v>
      </c>
      <c r="O69" s="15" t="str">
        <f t="shared" ref="O69:O132" si="1">CONCATENATE(L69," ",M69)</f>
        <v>12°34'44''N 074°57'45''W</v>
      </c>
    </row>
    <row r="70" spans="11:15" ht="15.75" customHeight="1" x14ac:dyDescent="0.25">
      <c r="K70" s="21" t="s">
        <v>140</v>
      </c>
      <c r="L70" s="9" t="s">
        <v>1082</v>
      </c>
      <c r="M70" s="9" t="s">
        <v>131</v>
      </c>
      <c r="O70" s="15" t="str">
        <f t="shared" si="1"/>
        <v>11°28'06''N 077°25'00''W</v>
      </c>
    </row>
    <row r="71" spans="11:15" ht="15.75" customHeight="1" x14ac:dyDescent="0.25">
      <c r="K71" s="21" t="s">
        <v>141</v>
      </c>
      <c r="L71" s="9" t="s">
        <v>1083</v>
      </c>
      <c r="M71" s="9" t="s">
        <v>586</v>
      </c>
      <c r="O71" s="15" t="str">
        <f t="shared" si="1"/>
        <v>05°02'34''N 072°43'52''W</v>
      </c>
    </row>
    <row r="72" spans="11:15" ht="15.75" customHeight="1" x14ac:dyDescent="0.25">
      <c r="K72" s="21" t="s">
        <v>142</v>
      </c>
      <c r="L72" s="9" t="s">
        <v>1084</v>
      </c>
      <c r="M72" s="9" t="s">
        <v>587</v>
      </c>
      <c r="O72" s="15" t="str">
        <f t="shared" si="1"/>
        <v>06°09'48''N 068°09'30''W</v>
      </c>
    </row>
    <row r="73" spans="11:15" ht="15.75" customHeight="1" x14ac:dyDescent="0.25">
      <c r="K73" s="21" t="s">
        <v>143</v>
      </c>
      <c r="L73" s="9" t="s">
        <v>1085</v>
      </c>
      <c r="M73" s="9" t="s">
        <v>588</v>
      </c>
      <c r="O73" s="15" t="str">
        <f t="shared" si="1"/>
        <v>12°49'00''N 071°51'00''W</v>
      </c>
    </row>
    <row r="74" spans="11:15" ht="15.75" customHeight="1" x14ac:dyDescent="0.25">
      <c r="K74" s="21" t="s">
        <v>144</v>
      </c>
      <c r="L74" s="9" t="s">
        <v>1086</v>
      </c>
      <c r="M74" s="9" t="s">
        <v>1551</v>
      </c>
      <c r="O74" s="15" t="str">
        <f t="shared" si="1"/>
        <v>11°36'18''N 082°43'07''W</v>
      </c>
    </row>
    <row r="75" spans="11:15" ht="15.75" customHeight="1" x14ac:dyDescent="0.25">
      <c r="K75" s="21" t="s">
        <v>145</v>
      </c>
      <c r="L75" s="9" t="s">
        <v>1087</v>
      </c>
      <c r="M75" s="9" t="s">
        <v>589</v>
      </c>
      <c r="O75" s="15" t="str">
        <f t="shared" si="1"/>
        <v>05°16'28''N 069°30'00''W</v>
      </c>
    </row>
    <row r="76" spans="11:15" ht="15.75" customHeight="1" x14ac:dyDescent="0.25">
      <c r="K76" s="21" t="s">
        <v>146</v>
      </c>
      <c r="L76" s="9" t="s">
        <v>1088</v>
      </c>
      <c r="M76" s="9" t="s">
        <v>590</v>
      </c>
      <c r="O76" s="15" t="str">
        <f t="shared" si="1"/>
        <v>01°25'00''N 079°09'50''W</v>
      </c>
    </row>
    <row r="77" spans="11:15" ht="15.75" customHeight="1" x14ac:dyDescent="0.25">
      <c r="K77" s="21" t="s">
        <v>147</v>
      </c>
      <c r="L77" s="9" t="s">
        <v>1089</v>
      </c>
      <c r="M77" s="9" t="s">
        <v>591</v>
      </c>
      <c r="O77" s="15" t="str">
        <f t="shared" si="1"/>
        <v>04°44'09''N 072°19'37''W</v>
      </c>
    </row>
    <row r="78" spans="11:15" ht="15.75" customHeight="1" x14ac:dyDescent="0.25">
      <c r="K78" s="21" t="s">
        <v>148</v>
      </c>
      <c r="L78" s="9" t="s">
        <v>1090</v>
      </c>
      <c r="M78" s="9" t="s">
        <v>592</v>
      </c>
      <c r="O78" s="15" t="str">
        <f t="shared" si="1"/>
        <v>02°26'42''N 076°50'52''W</v>
      </c>
    </row>
    <row r="79" spans="11:15" ht="15.75" customHeight="1" x14ac:dyDescent="0.25">
      <c r="K79" s="21" t="s">
        <v>149</v>
      </c>
      <c r="L79" s="9" t="s">
        <v>1091</v>
      </c>
      <c r="M79" s="9" t="s">
        <v>593</v>
      </c>
      <c r="O79" s="15" t="str">
        <f t="shared" si="1"/>
        <v>00°34'27''N 076°44'27''W</v>
      </c>
    </row>
    <row r="80" spans="11:15" ht="15.75" customHeight="1" x14ac:dyDescent="0.25">
      <c r="K80" s="21" t="s">
        <v>150</v>
      </c>
      <c r="L80" s="9" t="s">
        <v>1092</v>
      </c>
      <c r="M80" s="9" t="s">
        <v>594</v>
      </c>
      <c r="O80" s="15" t="str">
        <f t="shared" si="1"/>
        <v>04°43'23''N 073°18'43''W</v>
      </c>
    </row>
    <row r="81" spans="11:15" ht="15.75" customHeight="1" x14ac:dyDescent="0.25">
      <c r="K81" s="21" t="s">
        <v>151</v>
      </c>
      <c r="L81" s="9" t="s">
        <v>1093</v>
      </c>
      <c r="M81" s="9" t="s">
        <v>595</v>
      </c>
      <c r="O81" s="15" t="str">
        <f t="shared" si="1"/>
        <v>04°36'13''N 074°18'13''W</v>
      </c>
    </row>
    <row r="82" spans="11:15" ht="15.75" customHeight="1" x14ac:dyDescent="0.25">
      <c r="K82" s="21" t="s">
        <v>152</v>
      </c>
      <c r="L82" s="9" t="s">
        <v>1088</v>
      </c>
      <c r="M82" s="9" t="s">
        <v>596</v>
      </c>
      <c r="O82" s="15" t="str">
        <f t="shared" si="1"/>
        <v>01°25'00''N 081°13'00''W</v>
      </c>
    </row>
    <row r="83" spans="11:15" ht="15.75" customHeight="1" x14ac:dyDescent="0.25">
      <c r="K83" s="21" t="s">
        <v>153</v>
      </c>
      <c r="L83" s="9" t="s">
        <v>1094</v>
      </c>
      <c r="M83" s="9" t="s">
        <v>597</v>
      </c>
      <c r="O83" s="15" t="str">
        <f t="shared" si="1"/>
        <v>08°13'48''N 076°28'05''W</v>
      </c>
    </row>
    <row r="84" spans="11:15" ht="15.75" customHeight="1" x14ac:dyDescent="0.25">
      <c r="K84" s="21" t="s">
        <v>154</v>
      </c>
      <c r="L84" s="9" t="s">
        <v>1095</v>
      </c>
      <c r="M84" s="9" t="s">
        <v>1552</v>
      </c>
      <c r="O84" s="15" t="str">
        <f t="shared" si="1"/>
        <v>10°42'26''N 082°38'09''W</v>
      </c>
    </row>
    <row r="85" spans="11:15" ht="15.75" customHeight="1" x14ac:dyDescent="0.25">
      <c r="K85" s="21" t="s">
        <v>155</v>
      </c>
      <c r="L85" s="9" t="s">
        <v>1096</v>
      </c>
      <c r="M85" s="9" t="s">
        <v>598</v>
      </c>
      <c r="O85" s="15" t="str">
        <f t="shared" si="1"/>
        <v>01°17'49''N 075°03'12''W</v>
      </c>
    </row>
    <row r="86" spans="11:15" ht="15.75" customHeight="1" x14ac:dyDescent="0.25">
      <c r="K86" s="21" t="s">
        <v>156</v>
      </c>
      <c r="L86" s="9" t="s">
        <v>1097</v>
      </c>
      <c r="M86" s="9" t="s">
        <v>599</v>
      </c>
      <c r="O86" s="15" t="str">
        <f t="shared" si="1"/>
        <v>09°36'08''N 074°31'24''W</v>
      </c>
    </row>
    <row r="87" spans="11:15" ht="15.75" customHeight="1" x14ac:dyDescent="0.25">
      <c r="K87" s="21" t="s">
        <v>157</v>
      </c>
      <c r="L87" s="9" t="s">
        <v>1098</v>
      </c>
      <c r="M87" s="9" t="s">
        <v>1553</v>
      </c>
      <c r="O87" s="15" t="str">
        <f t="shared" si="1"/>
        <v>05°31'40''N 076°18'07''W</v>
      </c>
    </row>
    <row r="88" spans="11:15" ht="15.75" customHeight="1" x14ac:dyDescent="0.25">
      <c r="K88" s="21" t="s">
        <v>158</v>
      </c>
      <c r="L88" s="9" t="s">
        <v>1099</v>
      </c>
      <c r="M88" s="9" t="s">
        <v>1554</v>
      </c>
      <c r="O88" s="15" t="str">
        <f t="shared" si="1"/>
        <v>07°44'05''N 077°23'29''W</v>
      </c>
    </row>
    <row r="89" spans="11:15" ht="15.75" customHeight="1" x14ac:dyDescent="0.25">
      <c r="K89" s="21" t="s">
        <v>159</v>
      </c>
      <c r="L89" s="9" t="s">
        <v>1100</v>
      </c>
      <c r="M89" s="9" t="s">
        <v>600</v>
      </c>
      <c r="O89" s="15" t="str">
        <f t="shared" si="1"/>
        <v>03°39'46''S 070°35'04''W</v>
      </c>
    </row>
    <row r="90" spans="11:15" ht="15.75" customHeight="1" x14ac:dyDescent="0.25">
      <c r="K90" s="21" t="s">
        <v>160</v>
      </c>
      <c r="L90" s="9" t="s">
        <v>1101</v>
      </c>
      <c r="M90" s="9" t="s">
        <v>601</v>
      </c>
      <c r="O90" s="15" t="str">
        <f t="shared" si="1"/>
        <v>02°23'19''S 072°07'12''W</v>
      </c>
    </row>
    <row r="91" spans="11:15" ht="15.75" customHeight="1" x14ac:dyDescent="0.25">
      <c r="K91" s="21" t="s">
        <v>161</v>
      </c>
      <c r="L91" s="9" t="s">
        <v>1102</v>
      </c>
      <c r="M91" s="9" t="s">
        <v>602</v>
      </c>
      <c r="O91" s="15" t="str">
        <f t="shared" si="1"/>
        <v>04°28'04''N 074°49'12''W</v>
      </c>
    </row>
    <row r="92" spans="11:15" ht="15.75" customHeight="1" x14ac:dyDescent="0.25">
      <c r="K92" s="21" t="s">
        <v>162</v>
      </c>
      <c r="L92" s="9" t="s">
        <v>1103</v>
      </c>
      <c r="M92" s="9" t="s">
        <v>603</v>
      </c>
      <c r="O92" s="15" t="str">
        <f t="shared" si="1"/>
        <v>00°59'58''N 072°31'19''W</v>
      </c>
    </row>
    <row r="93" spans="11:15" ht="15.75" customHeight="1" x14ac:dyDescent="0.25">
      <c r="K93" s="21" t="s">
        <v>163</v>
      </c>
      <c r="L93" s="9" t="s">
        <v>1104</v>
      </c>
      <c r="M93" s="9" t="s">
        <v>164</v>
      </c>
      <c r="O93" s="15" t="str">
        <f t="shared" si="1"/>
        <v>05°53'17''N 075°48'43''W</v>
      </c>
    </row>
    <row r="94" spans="11:15" ht="15.75" customHeight="1" x14ac:dyDescent="0.25">
      <c r="K94" s="21" t="s">
        <v>165</v>
      </c>
      <c r="L94" s="9" t="s">
        <v>1105</v>
      </c>
      <c r="M94" s="9" t="s">
        <v>1555</v>
      </c>
      <c r="O94" s="15" t="str">
        <f t="shared" si="1"/>
        <v>03°28'56''S 069°47'42''W</v>
      </c>
    </row>
    <row r="95" spans="11:15" ht="15.75" customHeight="1" x14ac:dyDescent="0.25">
      <c r="K95" s="21" t="s">
        <v>166</v>
      </c>
      <c r="L95" s="9" t="s">
        <v>1106</v>
      </c>
      <c r="M95" s="9" t="s">
        <v>1556</v>
      </c>
      <c r="O95" s="15" t="str">
        <f t="shared" si="1"/>
        <v>03°01'16''S 069°42'52''W</v>
      </c>
    </row>
    <row r="96" spans="11:15" ht="15.75" customHeight="1" x14ac:dyDescent="0.25">
      <c r="K96" s="21" t="s">
        <v>167</v>
      </c>
      <c r="L96" s="9" t="s">
        <v>1107</v>
      </c>
      <c r="M96" s="9" t="s">
        <v>604</v>
      </c>
      <c r="O96" s="15" t="str">
        <f t="shared" si="1"/>
        <v>06°15'28''N 072°43'54''W</v>
      </c>
    </row>
    <row r="97" spans="11:15" ht="15.75" customHeight="1" x14ac:dyDescent="0.25">
      <c r="K97" s="21" t="s">
        <v>168</v>
      </c>
      <c r="L97" s="9" t="s">
        <v>1108</v>
      </c>
      <c r="M97" s="9" t="s">
        <v>605</v>
      </c>
      <c r="O97" s="15" t="str">
        <f t="shared" si="1"/>
        <v>05°43'46''N 079°20'18''W</v>
      </c>
    </row>
    <row r="98" spans="11:15" ht="15.75" customHeight="1" x14ac:dyDescent="0.25">
      <c r="K98" s="21" t="s">
        <v>169</v>
      </c>
      <c r="L98" s="9" t="s">
        <v>1109</v>
      </c>
      <c r="M98" s="9" t="s">
        <v>606</v>
      </c>
      <c r="O98" s="15" t="str">
        <f t="shared" si="1"/>
        <v>00°54'25''N 076°42'25''W</v>
      </c>
    </row>
    <row r="99" spans="11:15" ht="15.75" customHeight="1" x14ac:dyDescent="0.25">
      <c r="K99" s="21" t="s">
        <v>170</v>
      </c>
      <c r="L99" s="9" t="s">
        <v>1110</v>
      </c>
      <c r="M99" s="9" t="s">
        <v>607</v>
      </c>
      <c r="O99" s="15" t="str">
        <f t="shared" si="1"/>
        <v>04°14'29''N 076°53'22''W</v>
      </c>
    </row>
    <row r="100" spans="11:15" ht="15.75" customHeight="1" x14ac:dyDescent="0.25">
      <c r="K100" s="21" t="s">
        <v>171</v>
      </c>
      <c r="L100" s="9" t="s">
        <v>1111</v>
      </c>
      <c r="M100" s="9" t="s">
        <v>608</v>
      </c>
      <c r="O100" s="15" t="str">
        <f t="shared" si="1"/>
        <v>01°23'02''S 070°57'24''W</v>
      </c>
    </row>
    <row r="101" spans="11:15" ht="15.75" customHeight="1" x14ac:dyDescent="0.25">
      <c r="K101" s="21" t="s">
        <v>172</v>
      </c>
      <c r="L101" s="9" t="s">
        <v>1112</v>
      </c>
      <c r="M101" s="9" t="s">
        <v>609</v>
      </c>
      <c r="O101" s="15" t="str">
        <f t="shared" si="1"/>
        <v>04°29'29''N 067°49'07''W</v>
      </c>
    </row>
    <row r="102" spans="11:15" ht="15.75" customHeight="1" x14ac:dyDescent="0.25">
      <c r="K102" s="21" t="s">
        <v>173</v>
      </c>
      <c r="L102" s="9" t="s">
        <v>1113</v>
      </c>
      <c r="M102" s="9" t="s">
        <v>610</v>
      </c>
      <c r="O102" s="15" t="str">
        <f t="shared" si="1"/>
        <v>06°00'02''N 074°49'50''W</v>
      </c>
    </row>
    <row r="103" spans="11:15" ht="15.75" customHeight="1" x14ac:dyDescent="0.25">
      <c r="K103" s="21" t="s">
        <v>174</v>
      </c>
      <c r="L103" s="9" t="s">
        <v>1114</v>
      </c>
      <c r="M103" s="9" t="s">
        <v>611</v>
      </c>
      <c r="O103" s="15" t="str">
        <f t="shared" si="1"/>
        <v>11°32'54''N 073°33'16''W</v>
      </c>
    </row>
    <row r="104" spans="11:15" ht="15.75" customHeight="1" x14ac:dyDescent="0.25">
      <c r="K104" s="21" t="s">
        <v>175</v>
      </c>
      <c r="L104" s="9" t="s">
        <v>1115</v>
      </c>
      <c r="M104" s="9" t="s">
        <v>612</v>
      </c>
      <c r="O104" s="15" t="str">
        <f t="shared" si="1"/>
        <v>07°55'11''N 072°28'25''W</v>
      </c>
    </row>
    <row r="105" spans="11:15" ht="15.75" customHeight="1" x14ac:dyDescent="0.25">
      <c r="K105" s="21" t="s">
        <v>176</v>
      </c>
      <c r="L105" s="9" t="s">
        <v>1116</v>
      </c>
      <c r="M105" s="9" t="s">
        <v>613</v>
      </c>
      <c r="O105" s="15" t="str">
        <f t="shared" si="1"/>
        <v>01°52'30''N 070°56'22''W</v>
      </c>
    </row>
    <row r="106" spans="11:15" ht="15.75" customHeight="1" x14ac:dyDescent="0.25">
      <c r="K106" s="21" t="s">
        <v>177</v>
      </c>
      <c r="L106" s="9" t="s">
        <v>1117</v>
      </c>
      <c r="M106" s="9" t="s">
        <v>131</v>
      </c>
      <c r="O106" s="15" t="str">
        <f t="shared" si="1"/>
        <v>10°34'14''N 077°25'00''W</v>
      </c>
    </row>
    <row r="107" spans="11:15" ht="15.75" customHeight="1" x14ac:dyDescent="0.25">
      <c r="K107" s="21" t="s">
        <v>178</v>
      </c>
      <c r="L107" s="9" t="s">
        <v>1118</v>
      </c>
      <c r="M107" s="9" t="s">
        <v>614</v>
      </c>
      <c r="O107" s="15" t="str">
        <f t="shared" si="1"/>
        <v>07°01'15''N 075°11'42''W</v>
      </c>
    </row>
    <row r="108" spans="11:15" ht="15.75" customHeight="1" x14ac:dyDescent="0.25">
      <c r="K108" s="21" t="s">
        <v>179</v>
      </c>
      <c r="L108" s="9" t="s">
        <v>1119</v>
      </c>
      <c r="M108" s="9" t="s">
        <v>615</v>
      </c>
      <c r="O108" s="15" t="str">
        <f t="shared" si="1"/>
        <v>11°33'40''N 081°07'17''W</v>
      </c>
    </row>
    <row r="109" spans="11:15" ht="15.75" customHeight="1" x14ac:dyDescent="0.25">
      <c r="K109" s="21" t="s">
        <v>180</v>
      </c>
      <c r="L109" s="9" t="s">
        <v>1120</v>
      </c>
      <c r="M109" s="9" t="s">
        <v>616</v>
      </c>
      <c r="O109" s="15" t="str">
        <f t="shared" si="1"/>
        <v>15°00'00''N 075°12'48''W</v>
      </c>
    </row>
    <row r="110" spans="11:15" ht="15.75" customHeight="1" x14ac:dyDescent="0.25">
      <c r="K110" s="21" t="s">
        <v>181</v>
      </c>
      <c r="L110" s="9" t="s">
        <v>1121</v>
      </c>
      <c r="M110" s="9" t="s">
        <v>617</v>
      </c>
      <c r="O110" s="15" t="str">
        <f t="shared" si="1"/>
        <v>03°52'54''S 070°03'15''W</v>
      </c>
    </row>
    <row r="111" spans="11:15" ht="15.75" customHeight="1" x14ac:dyDescent="0.25">
      <c r="K111" s="21" t="s">
        <v>182</v>
      </c>
      <c r="L111" s="9" t="s">
        <v>1122</v>
      </c>
      <c r="M111" s="9" t="s">
        <v>618</v>
      </c>
      <c r="O111" s="15" t="str">
        <f t="shared" si="1"/>
        <v>11°46'58''N 080°50'06''W</v>
      </c>
    </row>
    <row r="112" spans="11:15" ht="15.75" customHeight="1" x14ac:dyDescent="0.25">
      <c r="K112" s="21" t="s">
        <v>183</v>
      </c>
      <c r="L112" s="9" t="s">
        <v>1123</v>
      </c>
      <c r="M112" s="9" t="s">
        <v>131</v>
      </c>
      <c r="O112" s="15" t="str">
        <f t="shared" si="1"/>
        <v>09°34'06''N 077°25'00''W</v>
      </c>
    </row>
    <row r="113" spans="11:15" ht="15.75" customHeight="1" x14ac:dyDescent="0.25">
      <c r="K113" s="21" t="s">
        <v>184</v>
      </c>
      <c r="L113" s="9" t="s">
        <v>1124</v>
      </c>
      <c r="M113" s="9" t="s">
        <v>619</v>
      </c>
      <c r="O113" s="15" t="str">
        <f t="shared" si="1"/>
        <v>04°17'59''N 074°27'57''W</v>
      </c>
    </row>
    <row r="114" spans="11:15" ht="15.75" customHeight="1" x14ac:dyDescent="0.25">
      <c r="K114" s="21" t="s">
        <v>185</v>
      </c>
      <c r="L114" s="9" t="s">
        <v>1125</v>
      </c>
      <c r="M114" s="9" t="s">
        <v>620</v>
      </c>
      <c r="O114" s="15" t="str">
        <f t="shared" si="1"/>
        <v>00°48'31''N 077°52'50''W</v>
      </c>
    </row>
    <row r="115" spans="11:15" ht="15.75" customHeight="1" x14ac:dyDescent="0.25">
      <c r="K115" s="21" t="s">
        <v>186</v>
      </c>
      <c r="L115" s="9" t="s">
        <v>1126</v>
      </c>
      <c r="M115" s="9" t="s">
        <v>621</v>
      </c>
      <c r="O115" s="15" t="str">
        <f t="shared" si="1"/>
        <v>08°11'51''N 076°22'43''W</v>
      </c>
    </row>
    <row r="116" spans="11:15" ht="15.75" customHeight="1" x14ac:dyDescent="0.25">
      <c r="K116" s="21" t="s">
        <v>187</v>
      </c>
      <c r="L116" s="9" t="s">
        <v>1127</v>
      </c>
      <c r="M116" s="9" t="s">
        <v>622</v>
      </c>
      <c r="O116" s="15" t="str">
        <f t="shared" si="1"/>
        <v>11°33'05''N 079°08'45''W</v>
      </c>
    </row>
    <row r="117" spans="11:15" ht="15.75" customHeight="1" x14ac:dyDescent="0.25">
      <c r="K117" s="21" t="s">
        <v>188</v>
      </c>
      <c r="L117" s="9" t="s">
        <v>1128</v>
      </c>
      <c r="M117" s="9" t="s">
        <v>1557</v>
      </c>
      <c r="O117" s="15" t="str">
        <f t="shared" si="1"/>
        <v>04°29'00''N 082°55'00''W</v>
      </c>
    </row>
    <row r="118" spans="11:15" ht="15.75" customHeight="1" x14ac:dyDescent="0.25">
      <c r="K118" s="21" t="s">
        <v>189</v>
      </c>
      <c r="L118" s="9" t="s">
        <v>1129</v>
      </c>
      <c r="M118" s="9" t="s">
        <v>623</v>
      </c>
      <c r="O118" s="15" t="str">
        <f t="shared" si="1"/>
        <v>00°16'56''N 076°41'41''W</v>
      </c>
    </row>
    <row r="119" spans="11:15" ht="15.75" customHeight="1" x14ac:dyDescent="0.25">
      <c r="K119" s="21" t="s">
        <v>190</v>
      </c>
      <c r="L119" s="9" t="s">
        <v>1130</v>
      </c>
      <c r="M119" s="9" t="s">
        <v>624</v>
      </c>
      <c r="O119" s="15" t="str">
        <f t="shared" si="1"/>
        <v>01°44'32''N 069°51'11''W</v>
      </c>
    </row>
    <row r="120" spans="11:15" ht="15.75" customHeight="1" x14ac:dyDescent="0.25">
      <c r="K120" s="21" t="s">
        <v>191</v>
      </c>
      <c r="L120" s="9" t="s">
        <v>1131</v>
      </c>
      <c r="M120" s="9" t="s">
        <v>625</v>
      </c>
      <c r="O120" s="15" t="str">
        <f t="shared" si="1"/>
        <v>06°12'11''N 077°23'42''W</v>
      </c>
    </row>
    <row r="121" spans="11:15" ht="15.75" customHeight="1" x14ac:dyDescent="0.25">
      <c r="K121" s="21" t="s">
        <v>192</v>
      </c>
      <c r="L121" s="9" t="s">
        <v>1132</v>
      </c>
      <c r="M121" s="9" t="s">
        <v>1558</v>
      </c>
      <c r="O121" s="15" t="str">
        <f t="shared" si="1"/>
        <v>03°14'30''N 077°24'55''W</v>
      </c>
    </row>
    <row r="122" spans="11:15" ht="15.75" customHeight="1" x14ac:dyDescent="0.25">
      <c r="K122" s="21" t="s">
        <v>193</v>
      </c>
      <c r="L122" s="9" t="s">
        <v>1133</v>
      </c>
      <c r="M122" s="9" t="s">
        <v>1559</v>
      </c>
      <c r="O122" s="15" t="str">
        <f t="shared" si="1"/>
        <v>06°43'05''N 078°19'59''W</v>
      </c>
    </row>
    <row r="123" spans="11:15" ht="15.75" customHeight="1" x14ac:dyDescent="0.25">
      <c r="K123" s="21" t="s">
        <v>194</v>
      </c>
      <c r="L123" s="9" t="s">
        <v>1134</v>
      </c>
      <c r="M123" s="9" t="s">
        <v>195</v>
      </c>
      <c r="O123" s="15" t="str">
        <f t="shared" si="1"/>
        <v>04°07'38''S 069°30'36''W</v>
      </c>
    </row>
    <row r="124" spans="11:15" ht="15.75" customHeight="1" x14ac:dyDescent="0.25">
      <c r="K124" s="21" t="s">
        <v>196</v>
      </c>
      <c r="L124" s="9" t="s">
        <v>1135</v>
      </c>
      <c r="M124" s="9" t="s">
        <v>197</v>
      </c>
      <c r="O124" s="15" t="str">
        <f t="shared" si="1"/>
        <v>07°51'13''N 075°27'26''W</v>
      </c>
    </row>
    <row r="125" spans="11:15" ht="15.75" customHeight="1" x14ac:dyDescent="0.25">
      <c r="K125" s="21" t="s">
        <v>198</v>
      </c>
      <c r="L125" s="9" t="s">
        <v>1136</v>
      </c>
      <c r="M125" s="9" t="s">
        <v>626</v>
      </c>
      <c r="O125" s="15" t="str">
        <f t="shared" si="1"/>
        <v>02°33'34''N 071°42'04''W</v>
      </c>
    </row>
    <row r="126" spans="11:15" ht="15.75" customHeight="1" x14ac:dyDescent="0.25">
      <c r="K126" s="21" t="s">
        <v>199</v>
      </c>
      <c r="L126" s="9" t="s">
        <v>1137</v>
      </c>
      <c r="M126" s="9" t="s">
        <v>627</v>
      </c>
      <c r="O126" s="15" t="str">
        <f t="shared" si="1"/>
        <v>06°50'13''N 075°48'51''W</v>
      </c>
    </row>
    <row r="127" spans="11:15" ht="15.75" customHeight="1" x14ac:dyDescent="0.25">
      <c r="K127" s="21" t="s">
        <v>200</v>
      </c>
      <c r="L127" s="9" t="s">
        <v>1138</v>
      </c>
      <c r="M127" s="9" t="s">
        <v>628</v>
      </c>
      <c r="O127" s="15" t="str">
        <f t="shared" si="1"/>
        <v>11°15'54''N 076°34'42''W</v>
      </c>
    </row>
    <row r="128" spans="11:15" ht="15.75" customHeight="1" x14ac:dyDescent="0.25">
      <c r="K128" s="21" t="s">
        <v>201</v>
      </c>
      <c r="L128" s="9" t="s">
        <v>1139</v>
      </c>
      <c r="M128" s="9" t="s">
        <v>629</v>
      </c>
      <c r="O128" s="15" t="str">
        <f t="shared" si="1"/>
        <v>04°50'31''N 072°58'38''W</v>
      </c>
    </row>
    <row r="129" spans="11:15" ht="15.75" customHeight="1" x14ac:dyDescent="0.25">
      <c r="K129" s="21" t="s">
        <v>202</v>
      </c>
      <c r="L129" s="9" t="s">
        <v>1118</v>
      </c>
      <c r="M129" s="9" t="s">
        <v>630</v>
      </c>
      <c r="O129" s="15" t="str">
        <f t="shared" si="1"/>
        <v>07°01'15''N 074°26'11''W</v>
      </c>
    </row>
    <row r="130" spans="11:15" ht="15.75" customHeight="1" x14ac:dyDescent="0.25">
      <c r="K130" s="21" t="s">
        <v>203</v>
      </c>
      <c r="L130" s="9" t="s">
        <v>1140</v>
      </c>
      <c r="M130" s="9" t="s">
        <v>631</v>
      </c>
      <c r="O130" s="15" t="str">
        <f t="shared" si="1"/>
        <v>11°46'38''N 075°57'01''W</v>
      </c>
    </row>
    <row r="131" spans="11:15" ht="15.75" customHeight="1" x14ac:dyDescent="0.25">
      <c r="K131" s="21" t="s">
        <v>1004</v>
      </c>
      <c r="L131" s="9" t="s">
        <v>1141</v>
      </c>
      <c r="M131" s="9" t="s">
        <v>1560</v>
      </c>
      <c r="O131" s="15" t="str">
        <f t="shared" si="1"/>
        <v>11°13'50''N 072°29'33''W</v>
      </c>
    </row>
    <row r="132" spans="11:15" ht="15.75" customHeight="1" x14ac:dyDescent="0.25">
      <c r="K132" s="21" t="s">
        <v>204</v>
      </c>
      <c r="L132" s="9" t="s">
        <v>1142</v>
      </c>
      <c r="M132" s="9" t="s">
        <v>632</v>
      </c>
      <c r="O132" s="15" t="str">
        <f t="shared" si="1"/>
        <v>02°45'18''N 074°20'14''W</v>
      </c>
    </row>
    <row r="133" spans="11:15" ht="15.75" customHeight="1" x14ac:dyDescent="0.25">
      <c r="K133" s="21" t="s">
        <v>205</v>
      </c>
      <c r="L133" s="9" t="s">
        <v>1143</v>
      </c>
      <c r="M133" s="9" t="s">
        <v>1561</v>
      </c>
      <c r="O133" s="15" t="str">
        <f t="shared" ref="O133:O196" si="2">CONCATENATE(L133," ",M133)</f>
        <v>05°10'05''N 079°39'59''W</v>
      </c>
    </row>
    <row r="134" spans="11:15" ht="15.75" customHeight="1" x14ac:dyDescent="0.25">
      <c r="K134" s="21" t="s">
        <v>206</v>
      </c>
      <c r="L134" s="9" t="s">
        <v>1144</v>
      </c>
      <c r="M134" s="9" t="s">
        <v>948</v>
      </c>
      <c r="O134" s="15" t="str">
        <f t="shared" si="2"/>
        <v>04°05'36''N 073°51'57''W</v>
      </c>
    </row>
    <row r="135" spans="11:15" ht="15.75" customHeight="1" x14ac:dyDescent="0.25">
      <c r="K135" s="21" t="s">
        <v>207</v>
      </c>
      <c r="L135" s="9" t="s">
        <v>1120</v>
      </c>
      <c r="M135" s="9" t="s">
        <v>633</v>
      </c>
      <c r="O135" s="15" t="str">
        <f t="shared" si="2"/>
        <v>15°00'00''N 078°32'00''W</v>
      </c>
    </row>
    <row r="136" spans="11:15" ht="15.75" customHeight="1" x14ac:dyDescent="0.25">
      <c r="K136" s="21" t="s">
        <v>208</v>
      </c>
      <c r="L136" s="9" t="s">
        <v>1145</v>
      </c>
      <c r="M136" s="9" t="s">
        <v>634</v>
      </c>
      <c r="O136" s="15" t="str">
        <f t="shared" si="2"/>
        <v>01°02'48''N 074°07'55''W</v>
      </c>
    </row>
    <row r="137" spans="11:15" ht="15.75" customHeight="1" x14ac:dyDescent="0.25">
      <c r="K137" s="21" t="s">
        <v>209</v>
      </c>
      <c r="L137" s="9" t="s">
        <v>1146</v>
      </c>
      <c r="M137" s="9" t="s">
        <v>635</v>
      </c>
      <c r="O137" s="15" t="str">
        <f t="shared" si="2"/>
        <v>05°59'51''N 075°48'44''W</v>
      </c>
    </row>
    <row r="138" spans="11:15" ht="15.75" customHeight="1" x14ac:dyDescent="0.25">
      <c r="K138" s="21" t="s">
        <v>210</v>
      </c>
      <c r="L138" s="9" t="s">
        <v>1147</v>
      </c>
      <c r="M138" s="9" t="s">
        <v>636</v>
      </c>
      <c r="O138" s="15" t="str">
        <f t="shared" si="2"/>
        <v>02°25'05''S 070°35'00''W</v>
      </c>
    </row>
    <row r="139" spans="11:15" ht="15.75" customHeight="1" x14ac:dyDescent="0.25">
      <c r="K139" s="21" t="s">
        <v>211</v>
      </c>
      <c r="L139" s="9" t="s">
        <v>1148</v>
      </c>
      <c r="M139" s="9" t="s">
        <v>637</v>
      </c>
      <c r="O139" s="15" t="str">
        <f t="shared" si="2"/>
        <v>03°08'33''N 072°31'56''W</v>
      </c>
    </row>
    <row r="140" spans="11:15" ht="15.75" customHeight="1" x14ac:dyDescent="0.25">
      <c r="K140" s="21" t="s">
        <v>212</v>
      </c>
      <c r="L140" s="9" t="s">
        <v>1149</v>
      </c>
      <c r="M140" s="9" t="s">
        <v>638</v>
      </c>
      <c r="O140" s="15" t="str">
        <f t="shared" si="2"/>
        <v>07°59'09''N 074°04'11''W</v>
      </c>
    </row>
    <row r="141" spans="11:15" ht="15.75" customHeight="1" x14ac:dyDescent="0.25">
      <c r="K141" s="21" t="s">
        <v>213</v>
      </c>
      <c r="L141" s="9" t="s">
        <v>1150</v>
      </c>
      <c r="M141" s="9" t="s">
        <v>1562</v>
      </c>
      <c r="O141" s="15" t="str">
        <f t="shared" si="2"/>
        <v>11°38'04''N 079°07'59''W</v>
      </c>
    </row>
    <row r="142" spans="11:15" ht="15.75" customHeight="1" x14ac:dyDescent="0.25">
      <c r="K142" s="21" t="s">
        <v>214</v>
      </c>
      <c r="L142" s="9" t="s">
        <v>1151</v>
      </c>
      <c r="M142" s="9" t="s">
        <v>1563</v>
      </c>
      <c r="O142" s="15" t="str">
        <f t="shared" si="2"/>
        <v>11°25'24''N 078°42'00''W</v>
      </c>
    </row>
    <row r="143" spans="11:15" ht="15.75" customHeight="1" x14ac:dyDescent="0.25">
      <c r="K143" s="21" t="s">
        <v>215</v>
      </c>
      <c r="L143" s="9" t="s">
        <v>1152</v>
      </c>
      <c r="M143" s="9" t="s">
        <v>639</v>
      </c>
      <c r="O143" s="15" t="str">
        <f t="shared" si="2"/>
        <v>09°12'47''N 074°34'36''W</v>
      </c>
    </row>
    <row r="144" spans="11:15" ht="15.75" customHeight="1" x14ac:dyDescent="0.25">
      <c r="K144" s="21" t="s">
        <v>216</v>
      </c>
      <c r="L144" s="9" t="s">
        <v>1153</v>
      </c>
      <c r="M144" s="9" t="s">
        <v>640</v>
      </c>
      <c r="O144" s="15" t="str">
        <f t="shared" si="2"/>
        <v>10°46'41''N 074°02'11''W</v>
      </c>
    </row>
    <row r="145" spans="11:15" ht="15.75" customHeight="1" x14ac:dyDescent="0.25">
      <c r="K145" s="21" t="s">
        <v>217</v>
      </c>
      <c r="L145" s="9" t="s">
        <v>1154</v>
      </c>
      <c r="M145" s="9" t="s">
        <v>641</v>
      </c>
      <c r="O145" s="15" t="str">
        <f t="shared" si="2"/>
        <v>04°27'10''N 075°27'48''W</v>
      </c>
    </row>
    <row r="146" spans="11:15" ht="15.75" customHeight="1" x14ac:dyDescent="0.25">
      <c r="K146" s="21" t="s">
        <v>218</v>
      </c>
      <c r="L146" s="9" t="s">
        <v>1155</v>
      </c>
      <c r="M146" s="9" t="s">
        <v>642</v>
      </c>
      <c r="O146" s="15" t="str">
        <f t="shared" si="2"/>
        <v>07°27'41''N 077°48'35''W</v>
      </c>
    </row>
    <row r="147" spans="11:15" ht="15.75" customHeight="1" x14ac:dyDescent="0.25">
      <c r="K147" s="21" t="s">
        <v>219</v>
      </c>
      <c r="L147" s="9" t="s">
        <v>1156</v>
      </c>
      <c r="M147" s="9" t="s">
        <v>1564</v>
      </c>
      <c r="O147" s="15" t="str">
        <f t="shared" si="2"/>
        <v>02°48'46''N 077°16'34''W</v>
      </c>
    </row>
    <row r="148" spans="11:15" ht="15.75" customHeight="1" x14ac:dyDescent="0.25">
      <c r="K148" s="21" t="s">
        <v>220</v>
      </c>
      <c r="L148" s="9" t="s">
        <v>1157</v>
      </c>
      <c r="M148" s="9" t="s">
        <v>643</v>
      </c>
      <c r="O148" s="15" t="str">
        <f t="shared" si="2"/>
        <v>03°51'42''S 069°57'32''W</v>
      </c>
    </row>
    <row r="149" spans="11:15" ht="15.75" customHeight="1" x14ac:dyDescent="0.25">
      <c r="K149" s="21" t="s">
        <v>221</v>
      </c>
      <c r="L149" s="9" t="s">
        <v>1158</v>
      </c>
      <c r="M149" s="9" t="s">
        <v>644</v>
      </c>
      <c r="O149" s="15" t="str">
        <f t="shared" si="2"/>
        <v>04°11'28''N 073°56'43''W</v>
      </c>
    </row>
    <row r="150" spans="11:15" ht="15.75" customHeight="1" x14ac:dyDescent="0.25">
      <c r="K150" s="21" t="s">
        <v>222</v>
      </c>
      <c r="L150" s="9" t="s">
        <v>1159</v>
      </c>
      <c r="M150" s="9" t="s">
        <v>645</v>
      </c>
      <c r="O150" s="15" t="str">
        <f t="shared" si="2"/>
        <v>10°09'16''N 074°31'53''W</v>
      </c>
    </row>
    <row r="151" spans="11:15" ht="15.75" customHeight="1" x14ac:dyDescent="0.25">
      <c r="K151" s="21" t="s">
        <v>1005</v>
      </c>
      <c r="L151" s="9" t="s">
        <v>1160</v>
      </c>
      <c r="M151" s="9" t="s">
        <v>1565</v>
      </c>
      <c r="O151" s="15" t="str">
        <f t="shared" si="2"/>
        <v>02°26'56''N 075°57'31''W</v>
      </c>
    </row>
    <row r="152" spans="11:15" ht="15.75" customHeight="1" x14ac:dyDescent="0.25">
      <c r="K152" s="21" t="s">
        <v>223</v>
      </c>
      <c r="L152" s="9" t="s">
        <v>1161</v>
      </c>
      <c r="M152" s="9" t="s">
        <v>646</v>
      </c>
      <c r="O152" s="15" t="str">
        <f t="shared" si="2"/>
        <v>08°32'20''N 073°55'35''W</v>
      </c>
    </row>
    <row r="153" spans="11:15" ht="15.75" customHeight="1" x14ac:dyDescent="0.25">
      <c r="K153" s="21" t="s">
        <v>224</v>
      </c>
      <c r="L153" s="9" t="s">
        <v>1162</v>
      </c>
      <c r="M153" s="9" t="s">
        <v>647</v>
      </c>
      <c r="O153" s="15" t="str">
        <f t="shared" si="2"/>
        <v>08°11'46''N 073°37'08''W</v>
      </c>
    </row>
    <row r="154" spans="11:15" ht="15.75" customHeight="1" x14ac:dyDescent="0.25">
      <c r="K154" s="21" t="s">
        <v>225</v>
      </c>
      <c r="L154" s="9" t="s">
        <v>1163</v>
      </c>
      <c r="M154" s="9" t="s">
        <v>648</v>
      </c>
      <c r="O154" s="15" t="str">
        <f t="shared" si="2"/>
        <v>08°42'50''N 079°17'09''W</v>
      </c>
    </row>
    <row r="155" spans="11:15" ht="15.75" customHeight="1" x14ac:dyDescent="0.25">
      <c r="K155" s="21" t="s">
        <v>226</v>
      </c>
      <c r="L155" s="9" t="s">
        <v>1164</v>
      </c>
      <c r="M155" s="9" t="s">
        <v>649</v>
      </c>
      <c r="O155" s="15" t="str">
        <f t="shared" si="2"/>
        <v>10°40'05''N 074°06'44''W</v>
      </c>
    </row>
    <row r="156" spans="11:15" ht="15.75" customHeight="1" x14ac:dyDescent="0.25">
      <c r="K156" s="21" t="s">
        <v>227</v>
      </c>
      <c r="L156" s="9" t="s">
        <v>1165</v>
      </c>
      <c r="M156" s="9" t="s">
        <v>650</v>
      </c>
      <c r="O156" s="15" t="str">
        <f t="shared" si="2"/>
        <v>08°24'46''N 073°08'19''W</v>
      </c>
    </row>
    <row r="157" spans="11:15" ht="15.75" customHeight="1" x14ac:dyDescent="0.25">
      <c r="K157" s="21" t="s">
        <v>228</v>
      </c>
      <c r="L157" s="9" t="s">
        <v>1166</v>
      </c>
      <c r="M157" s="9" t="s">
        <v>651</v>
      </c>
      <c r="O157" s="15" t="str">
        <f t="shared" si="2"/>
        <v>07°50'11''N 074°24'41''W</v>
      </c>
    </row>
    <row r="158" spans="11:15" ht="15.75" customHeight="1" x14ac:dyDescent="0.25">
      <c r="K158" s="21" t="s">
        <v>229</v>
      </c>
      <c r="L158" s="9" t="s">
        <v>1167</v>
      </c>
      <c r="M158" s="9" t="s">
        <v>652</v>
      </c>
      <c r="O158" s="15" t="str">
        <f t="shared" si="2"/>
        <v>06°36'50''N 074°32'46''W</v>
      </c>
    </row>
    <row r="159" spans="11:15" ht="15.75" customHeight="1" x14ac:dyDescent="0.25">
      <c r="K159" s="21" t="s">
        <v>230</v>
      </c>
      <c r="L159" s="9" t="s">
        <v>1168</v>
      </c>
      <c r="M159" s="9" t="s">
        <v>653</v>
      </c>
      <c r="O159" s="15" t="str">
        <f t="shared" si="2"/>
        <v>01°59'37''N 074°10'25''W</v>
      </c>
    </row>
    <row r="160" spans="11:15" ht="15.75" customHeight="1" x14ac:dyDescent="0.25">
      <c r="K160" s="21" t="s">
        <v>231</v>
      </c>
      <c r="L160" s="9" t="s">
        <v>1169</v>
      </c>
      <c r="M160" s="9" t="s">
        <v>654</v>
      </c>
      <c r="O160" s="15" t="str">
        <f t="shared" si="2"/>
        <v>03°42'23''N 075°48'45''W</v>
      </c>
    </row>
    <row r="161" spans="11:15" ht="15.75" customHeight="1" x14ac:dyDescent="0.25">
      <c r="K161" s="21" t="s">
        <v>232</v>
      </c>
      <c r="L161" s="9" t="s">
        <v>1170</v>
      </c>
      <c r="M161" s="9" t="s">
        <v>655</v>
      </c>
      <c r="O161" s="15" t="str">
        <f t="shared" si="2"/>
        <v>05°50'30''N 073°27'57''W</v>
      </c>
    </row>
    <row r="162" spans="11:15" ht="15.75" customHeight="1" x14ac:dyDescent="0.25">
      <c r="K162" s="21" t="s">
        <v>233</v>
      </c>
      <c r="L162" s="9" t="s">
        <v>1171</v>
      </c>
      <c r="M162" s="9" t="s">
        <v>656</v>
      </c>
      <c r="O162" s="15" t="str">
        <f t="shared" si="2"/>
        <v>05°11'47''N 076°17'20''W</v>
      </c>
    </row>
    <row r="163" spans="11:15" ht="15.75" customHeight="1" x14ac:dyDescent="0.25">
      <c r="K163" s="21" t="s">
        <v>234</v>
      </c>
      <c r="L163" s="9" t="s">
        <v>1172</v>
      </c>
      <c r="M163" s="9" t="s">
        <v>657</v>
      </c>
      <c r="O163" s="15" t="str">
        <f t="shared" si="2"/>
        <v>09°30'01''N 074°57'27''W</v>
      </c>
    </row>
    <row r="164" spans="11:15" ht="15.75" customHeight="1" x14ac:dyDescent="0.25">
      <c r="K164" s="21" t="s">
        <v>235</v>
      </c>
      <c r="L164" s="9" t="s">
        <v>1173</v>
      </c>
      <c r="M164" s="9" t="s">
        <v>658</v>
      </c>
      <c r="O164" s="15" t="str">
        <f t="shared" si="2"/>
        <v>11°13'14''N 074°03'06''W</v>
      </c>
    </row>
    <row r="165" spans="11:15" ht="15.75" customHeight="1" x14ac:dyDescent="0.25">
      <c r="K165" s="21" t="s">
        <v>236</v>
      </c>
      <c r="L165" s="9" t="s">
        <v>1174</v>
      </c>
      <c r="M165" s="9" t="s">
        <v>659</v>
      </c>
      <c r="O165" s="15" t="str">
        <f t="shared" si="2"/>
        <v>00°37'05''N 077°54'01''W</v>
      </c>
    </row>
    <row r="166" spans="11:15" ht="15.75" customHeight="1" x14ac:dyDescent="0.25">
      <c r="K166" s="21" t="s">
        <v>237</v>
      </c>
      <c r="L166" s="9" t="s">
        <v>1175</v>
      </c>
      <c r="M166" s="9" t="s">
        <v>660</v>
      </c>
      <c r="O166" s="15" t="str">
        <f t="shared" si="2"/>
        <v>01°21'20''N 071°56'40''W</v>
      </c>
    </row>
    <row r="167" spans="11:15" ht="15.75" customHeight="1" x14ac:dyDescent="0.25">
      <c r="K167" s="21" t="s">
        <v>238</v>
      </c>
      <c r="L167" s="9" t="s">
        <v>1176</v>
      </c>
      <c r="M167" s="9" t="s">
        <v>661</v>
      </c>
      <c r="O167" s="15" t="str">
        <f t="shared" si="2"/>
        <v>12°17'06''N 082°46'12''W</v>
      </c>
    </row>
    <row r="168" spans="11:15" ht="15.75" customHeight="1" x14ac:dyDescent="0.25">
      <c r="K168" s="21" t="s">
        <v>239</v>
      </c>
      <c r="L168" s="9" t="s">
        <v>1177</v>
      </c>
      <c r="M168" s="9" t="s">
        <v>662</v>
      </c>
      <c r="O168" s="15" t="str">
        <f t="shared" si="2"/>
        <v>13°33'54''N 073°44'05''W</v>
      </c>
    </row>
    <row r="169" spans="11:15" ht="15.75" customHeight="1" x14ac:dyDescent="0.25">
      <c r="K169" s="21" t="s">
        <v>240</v>
      </c>
      <c r="L169" s="9" t="s">
        <v>1178</v>
      </c>
      <c r="M169" s="9" t="s">
        <v>663</v>
      </c>
      <c r="O169" s="15" t="str">
        <f t="shared" si="2"/>
        <v>02°17'11''N 072°59'49''W</v>
      </c>
    </row>
    <row r="170" spans="11:15" ht="15.75" customHeight="1" x14ac:dyDescent="0.25">
      <c r="K170" s="21" t="s">
        <v>241</v>
      </c>
      <c r="L170" s="9" t="s">
        <v>1179</v>
      </c>
      <c r="M170" s="9" t="s">
        <v>1566</v>
      </c>
      <c r="O170" s="15" t="str">
        <f t="shared" si="2"/>
        <v>03°19'34''N 076°08'18''W</v>
      </c>
    </row>
    <row r="171" spans="11:15" ht="15.75" customHeight="1" x14ac:dyDescent="0.25">
      <c r="K171" s="21" t="s">
        <v>242</v>
      </c>
      <c r="L171" s="9" t="s">
        <v>1180</v>
      </c>
      <c r="M171" s="9" t="s">
        <v>664</v>
      </c>
      <c r="O171" s="15" t="str">
        <f t="shared" si="2"/>
        <v>01°49'15''N 075°14'36''W</v>
      </c>
    </row>
    <row r="172" spans="11:15" ht="15.75" customHeight="1" x14ac:dyDescent="0.25">
      <c r="K172" s="21" t="s">
        <v>243</v>
      </c>
      <c r="L172" s="9" t="s">
        <v>1181</v>
      </c>
      <c r="M172" s="9" t="s">
        <v>665</v>
      </c>
      <c r="O172" s="15" t="str">
        <f t="shared" si="2"/>
        <v>05°16'55''N 075°11'14''W</v>
      </c>
    </row>
    <row r="173" spans="11:15" ht="15.75" customHeight="1" x14ac:dyDescent="0.25">
      <c r="K173" s="21" t="s">
        <v>244</v>
      </c>
      <c r="L173" s="9" t="s">
        <v>1182</v>
      </c>
      <c r="M173" s="9" t="s">
        <v>666</v>
      </c>
      <c r="O173" s="15" t="str">
        <f t="shared" si="2"/>
        <v>04°54'27''N 074°40'50''W</v>
      </c>
    </row>
    <row r="174" spans="11:15" ht="15.75" customHeight="1" x14ac:dyDescent="0.25">
      <c r="K174" s="21" t="s">
        <v>245</v>
      </c>
      <c r="L174" s="9" t="s">
        <v>1183</v>
      </c>
      <c r="M174" s="9" t="s">
        <v>667</v>
      </c>
      <c r="O174" s="15" t="str">
        <f t="shared" si="2"/>
        <v>11°37'15''N 074°41'18''W</v>
      </c>
    </row>
    <row r="175" spans="11:15" ht="15.75" customHeight="1" x14ac:dyDescent="0.25">
      <c r="K175" s="21" t="s">
        <v>246</v>
      </c>
      <c r="L175" s="9" t="s">
        <v>1120</v>
      </c>
      <c r="M175" s="9" t="s">
        <v>668</v>
      </c>
      <c r="O175" s="15" t="str">
        <f t="shared" si="2"/>
        <v>15°00'00''N 074°43'47''W</v>
      </c>
    </row>
    <row r="176" spans="11:15" ht="15.75" customHeight="1" x14ac:dyDescent="0.25">
      <c r="K176" s="21" t="s">
        <v>247</v>
      </c>
      <c r="L176" s="9" t="s">
        <v>1184</v>
      </c>
      <c r="M176" s="9" t="s">
        <v>669</v>
      </c>
      <c r="O176" s="15" t="str">
        <f t="shared" si="2"/>
        <v>05°21'25''N 074°28'25''W</v>
      </c>
    </row>
    <row r="177" spans="11:15" ht="15.75" customHeight="1" x14ac:dyDescent="0.25">
      <c r="K177" s="21" t="s">
        <v>248</v>
      </c>
      <c r="L177" s="9" t="s">
        <v>1185</v>
      </c>
      <c r="M177" s="9" t="s">
        <v>670</v>
      </c>
      <c r="O177" s="15" t="str">
        <f t="shared" si="2"/>
        <v>10°05'50''N 074°00'48''W</v>
      </c>
    </row>
    <row r="178" spans="11:15" ht="15.75" customHeight="1" x14ac:dyDescent="0.25">
      <c r="K178" s="21" t="s">
        <v>249</v>
      </c>
      <c r="L178" s="9" t="s">
        <v>1186</v>
      </c>
      <c r="M178" s="9" t="s">
        <v>671</v>
      </c>
      <c r="O178" s="15" t="str">
        <f t="shared" si="2"/>
        <v>02°50'27''N 074°13'11''W</v>
      </c>
    </row>
    <row r="179" spans="11:15" ht="15.75" customHeight="1" x14ac:dyDescent="0.25">
      <c r="K179" s="21" t="s">
        <v>250</v>
      </c>
      <c r="L179" s="9" t="s">
        <v>1187</v>
      </c>
      <c r="M179" s="9" t="s">
        <v>672</v>
      </c>
      <c r="O179" s="15" t="str">
        <f t="shared" si="2"/>
        <v>04°14'22''N 073°40'06''W</v>
      </c>
    </row>
    <row r="180" spans="11:15" ht="15.75" customHeight="1" x14ac:dyDescent="0.25">
      <c r="K180" s="21" t="s">
        <v>251</v>
      </c>
      <c r="L180" s="9" t="s">
        <v>1188</v>
      </c>
      <c r="M180" s="9" t="s">
        <v>673</v>
      </c>
      <c r="O180" s="15" t="str">
        <f t="shared" si="2"/>
        <v>08°50'54''N 074°30'21''W</v>
      </c>
    </row>
    <row r="181" spans="11:15" ht="15.75" customHeight="1" x14ac:dyDescent="0.25">
      <c r="K181" s="21" t="s">
        <v>252</v>
      </c>
      <c r="L181" s="9" t="s">
        <v>1189</v>
      </c>
      <c r="M181" s="9" t="s">
        <v>1567</v>
      </c>
      <c r="O181" s="15" t="str">
        <f t="shared" si="2"/>
        <v>01°11'31''N 078°02'51''W</v>
      </c>
    </row>
    <row r="182" spans="11:15" ht="15.75" customHeight="1" x14ac:dyDescent="0.25">
      <c r="K182" s="21" t="s">
        <v>253</v>
      </c>
      <c r="L182" s="9" t="s">
        <v>1190</v>
      </c>
      <c r="M182" s="9" t="s">
        <v>674</v>
      </c>
      <c r="O182" s="15" t="str">
        <f t="shared" si="2"/>
        <v>10°39'08''N 074°20'58''W</v>
      </c>
    </row>
    <row r="183" spans="11:15" ht="15.75" customHeight="1" x14ac:dyDescent="0.25">
      <c r="K183" s="21" t="s">
        <v>254</v>
      </c>
      <c r="L183" s="9" t="s">
        <v>1191</v>
      </c>
      <c r="M183" s="9" t="s">
        <v>675</v>
      </c>
      <c r="O183" s="15" t="str">
        <f t="shared" si="2"/>
        <v>04°08'41''N 075°29'48''W</v>
      </c>
    </row>
    <row r="184" spans="11:15" ht="15.75" customHeight="1" x14ac:dyDescent="0.25">
      <c r="K184" s="21" t="s">
        <v>255</v>
      </c>
      <c r="L184" s="9" t="s">
        <v>1192</v>
      </c>
      <c r="M184" s="9" t="s">
        <v>1568</v>
      </c>
      <c r="O184" s="15" t="str">
        <f t="shared" si="2"/>
        <v>13°34'30''N 078°07'54''W</v>
      </c>
    </row>
    <row r="185" spans="11:15" ht="15.75" customHeight="1" x14ac:dyDescent="0.25">
      <c r="K185" s="21" t="s">
        <v>256</v>
      </c>
      <c r="L185" s="9" t="s">
        <v>1193</v>
      </c>
      <c r="M185" s="9" t="s">
        <v>676</v>
      </c>
      <c r="O185" s="15" t="str">
        <f t="shared" si="2"/>
        <v>02°39'36''N 074°47'46''W</v>
      </c>
    </row>
    <row r="186" spans="11:15" ht="15.75" customHeight="1" x14ac:dyDescent="0.25">
      <c r="K186" s="21" t="s">
        <v>257</v>
      </c>
      <c r="L186" s="9" t="s">
        <v>1194</v>
      </c>
      <c r="M186" s="9" t="s">
        <v>677</v>
      </c>
      <c r="O186" s="15" t="str">
        <f t="shared" si="2"/>
        <v>11°20'03''N 072°58'25''W</v>
      </c>
    </row>
    <row r="187" spans="11:15" ht="15.75" customHeight="1" x14ac:dyDescent="0.25">
      <c r="K187" s="21" t="s">
        <v>258</v>
      </c>
      <c r="L187" s="9" t="s">
        <v>1195</v>
      </c>
      <c r="M187" s="9" t="s">
        <v>678</v>
      </c>
      <c r="O187" s="15" t="str">
        <f t="shared" si="2"/>
        <v>06°57'00''N 072°06'54''W</v>
      </c>
    </row>
    <row r="188" spans="11:15" ht="15.75" customHeight="1" x14ac:dyDescent="0.25">
      <c r="K188" s="21" t="s">
        <v>259</v>
      </c>
      <c r="L188" s="9" t="s">
        <v>1196</v>
      </c>
      <c r="M188" s="9" t="s">
        <v>679</v>
      </c>
      <c r="O188" s="15" t="str">
        <f t="shared" si="2"/>
        <v>01°22'03''N 074°19'43''W</v>
      </c>
    </row>
    <row r="189" spans="11:15" ht="15.75" customHeight="1" x14ac:dyDescent="0.25">
      <c r="K189" s="21" t="s">
        <v>260</v>
      </c>
      <c r="L189" s="9" t="s">
        <v>1197</v>
      </c>
      <c r="M189" s="9" t="s">
        <v>680</v>
      </c>
      <c r="O189" s="15" t="str">
        <f t="shared" si="2"/>
        <v>04°19'54''N 073°31'26''W</v>
      </c>
    </row>
    <row r="190" spans="11:15" ht="15.75" customHeight="1" x14ac:dyDescent="0.25">
      <c r="K190" s="21" t="s">
        <v>261</v>
      </c>
      <c r="L190" s="9" t="s">
        <v>1198</v>
      </c>
      <c r="M190" s="9" t="s">
        <v>681</v>
      </c>
      <c r="O190" s="15" t="str">
        <f t="shared" si="2"/>
        <v>08°12'23''N 072°22'25''W</v>
      </c>
    </row>
    <row r="191" spans="11:15" ht="15.75" customHeight="1" x14ac:dyDescent="0.25">
      <c r="K191" s="21" t="s">
        <v>262</v>
      </c>
      <c r="L191" s="9" t="s">
        <v>1199</v>
      </c>
      <c r="M191" s="9" t="s">
        <v>1569</v>
      </c>
      <c r="O191" s="15" t="str">
        <f t="shared" si="2"/>
        <v>01°19'50''N 078°41'18''W</v>
      </c>
    </row>
    <row r="192" spans="11:15" ht="15.75" customHeight="1" x14ac:dyDescent="0.25">
      <c r="K192" s="21" t="s">
        <v>263</v>
      </c>
      <c r="L192" s="9" t="s">
        <v>1200</v>
      </c>
      <c r="M192" s="9" t="s">
        <v>682</v>
      </c>
      <c r="O192" s="15" t="str">
        <f t="shared" si="2"/>
        <v>11°09'10''N 074°10'53''W</v>
      </c>
    </row>
    <row r="193" spans="11:15" ht="15.75" customHeight="1" x14ac:dyDescent="0.25">
      <c r="K193" s="21" t="s">
        <v>264</v>
      </c>
      <c r="L193" s="9" t="s">
        <v>1201</v>
      </c>
      <c r="M193" s="9" t="s">
        <v>683</v>
      </c>
      <c r="O193" s="15" t="str">
        <f t="shared" si="2"/>
        <v>04°07'48''S 069°34'48''W</v>
      </c>
    </row>
    <row r="194" spans="11:15" ht="15.75" customHeight="1" x14ac:dyDescent="0.25">
      <c r="K194" s="21" t="s">
        <v>265</v>
      </c>
      <c r="L194" s="9" t="s">
        <v>1202</v>
      </c>
      <c r="M194" s="9" t="s">
        <v>684</v>
      </c>
      <c r="O194" s="15" t="str">
        <f t="shared" si="2"/>
        <v>14°10'01''N 074°09'01''W</v>
      </c>
    </row>
    <row r="195" spans="11:15" ht="15.75" customHeight="1" x14ac:dyDescent="0.25">
      <c r="K195" s="21" t="s">
        <v>266</v>
      </c>
      <c r="L195" s="9" t="s">
        <v>1203</v>
      </c>
      <c r="M195" s="9" t="s">
        <v>685</v>
      </c>
      <c r="O195" s="15" t="str">
        <f t="shared" si="2"/>
        <v>02°51'54''N 076°07'41''W</v>
      </c>
    </row>
    <row r="196" spans="11:15" ht="15.75" customHeight="1" x14ac:dyDescent="0.25">
      <c r="K196" s="21" t="s">
        <v>267</v>
      </c>
      <c r="L196" s="9" t="s">
        <v>1204</v>
      </c>
      <c r="M196" s="9" t="s">
        <v>686</v>
      </c>
      <c r="O196" s="15" t="str">
        <f t="shared" si="2"/>
        <v>01°00'14''N 074°42'44''W</v>
      </c>
    </row>
    <row r="197" spans="11:15" ht="15.75" customHeight="1" x14ac:dyDescent="0.25">
      <c r="K197" s="21" t="s">
        <v>268</v>
      </c>
      <c r="L197" s="9" t="s">
        <v>1205</v>
      </c>
      <c r="M197" s="9" t="s">
        <v>687</v>
      </c>
      <c r="O197" s="15" t="str">
        <f t="shared" ref="O197:O260" si="3">CONCATENATE(L197," ",M197)</f>
        <v>08°47'38''N 074°49'01''W</v>
      </c>
    </row>
    <row r="198" spans="11:15" ht="15.75" customHeight="1" x14ac:dyDescent="0.25">
      <c r="K198" s="21" t="s">
        <v>269</v>
      </c>
      <c r="L198" s="9" t="s">
        <v>1206</v>
      </c>
      <c r="M198" s="9" t="s">
        <v>131</v>
      </c>
      <c r="O198" s="15" t="str">
        <f t="shared" si="3"/>
        <v>09°01'18''N 077°25'00''W</v>
      </c>
    </row>
    <row r="199" spans="11:15" ht="15.75" customHeight="1" x14ac:dyDescent="0.25">
      <c r="K199" s="21" t="s">
        <v>270</v>
      </c>
      <c r="L199" s="9" t="s">
        <v>1207</v>
      </c>
      <c r="M199" s="9" t="s">
        <v>1570</v>
      </c>
      <c r="O199" s="15" t="str">
        <f t="shared" si="3"/>
        <v>11°22'29''N 076°59'59''W</v>
      </c>
    </row>
    <row r="200" spans="11:15" ht="15.75" customHeight="1" x14ac:dyDescent="0.25">
      <c r="K200" s="21" t="s">
        <v>271</v>
      </c>
      <c r="L200" s="9" t="s">
        <v>1208</v>
      </c>
      <c r="M200" s="9" t="s">
        <v>688</v>
      </c>
      <c r="O200" s="15" t="str">
        <f t="shared" si="3"/>
        <v>03°56'04''N 077°21'39''W</v>
      </c>
    </row>
    <row r="201" spans="11:15" ht="15.75" customHeight="1" x14ac:dyDescent="0.25">
      <c r="K201" s="21" t="s">
        <v>272</v>
      </c>
      <c r="L201" s="9" t="s">
        <v>1209</v>
      </c>
      <c r="M201" s="9" t="s">
        <v>689</v>
      </c>
      <c r="O201" s="15" t="str">
        <f t="shared" si="3"/>
        <v>07°30'18''N 072°45'05''W</v>
      </c>
    </row>
    <row r="202" spans="11:15" ht="15.75" customHeight="1" x14ac:dyDescent="0.25">
      <c r="K202" s="21" t="s">
        <v>273</v>
      </c>
      <c r="L202" s="9" t="s">
        <v>1210</v>
      </c>
      <c r="M202" s="9" t="s">
        <v>690</v>
      </c>
      <c r="O202" s="15" t="str">
        <f t="shared" si="3"/>
        <v>04°10'43''N 076°36'47''W</v>
      </c>
    </row>
    <row r="203" spans="11:15" ht="15.75" customHeight="1" x14ac:dyDescent="0.25">
      <c r="K203" s="21" t="s">
        <v>274</v>
      </c>
      <c r="L203" s="9" t="s">
        <v>1211</v>
      </c>
      <c r="M203" s="9" t="s">
        <v>691</v>
      </c>
      <c r="O203" s="15" t="str">
        <f t="shared" si="3"/>
        <v>11°56'22''N 074°41'39''W</v>
      </c>
    </row>
    <row r="204" spans="11:15" ht="15.75" customHeight="1" x14ac:dyDescent="0.25">
      <c r="K204" s="21" t="s">
        <v>275</v>
      </c>
      <c r="L204" s="9" t="s">
        <v>1212</v>
      </c>
      <c r="M204" s="9" t="s">
        <v>692</v>
      </c>
      <c r="O204" s="15" t="str">
        <f t="shared" si="3"/>
        <v>04°51'03''N 073°36'11''W</v>
      </c>
    </row>
    <row r="205" spans="11:15" ht="15.75" customHeight="1" x14ac:dyDescent="0.25">
      <c r="K205" s="21" t="s">
        <v>276</v>
      </c>
      <c r="L205" s="9" t="s">
        <v>1213</v>
      </c>
      <c r="M205" s="9" t="s">
        <v>693</v>
      </c>
      <c r="O205" s="15" t="str">
        <f t="shared" si="3"/>
        <v>04°36'37''N 071°39'02''W</v>
      </c>
    </row>
    <row r="206" spans="11:15" ht="15.75" customHeight="1" x14ac:dyDescent="0.25">
      <c r="K206" s="21" t="s">
        <v>277</v>
      </c>
      <c r="L206" s="9" t="s">
        <v>1214</v>
      </c>
      <c r="M206" s="9" t="s">
        <v>584</v>
      </c>
      <c r="O206" s="15" t="str">
        <f t="shared" si="3"/>
        <v>06°04'17''N 076°13'31''W</v>
      </c>
    </row>
    <row r="207" spans="11:15" ht="15.75" customHeight="1" x14ac:dyDescent="0.25">
      <c r="K207" s="21" t="s">
        <v>278</v>
      </c>
      <c r="L207" s="9" t="s">
        <v>1215</v>
      </c>
      <c r="M207" s="9" t="s">
        <v>694</v>
      </c>
      <c r="O207" s="15" t="str">
        <f t="shared" si="3"/>
        <v>13°26'00''N 082°40'00''W</v>
      </c>
    </row>
    <row r="208" spans="11:15" ht="15.75" customHeight="1" x14ac:dyDescent="0.25">
      <c r="K208" s="21" t="s">
        <v>279</v>
      </c>
      <c r="L208" s="9" t="s">
        <v>1216</v>
      </c>
      <c r="M208" s="9" t="s">
        <v>695</v>
      </c>
      <c r="O208" s="15" t="str">
        <f t="shared" si="3"/>
        <v>06°51'40''N 069°58'13''W</v>
      </c>
    </row>
    <row r="209" spans="11:15" ht="15.75" customHeight="1" x14ac:dyDescent="0.25">
      <c r="K209" s="21" t="s">
        <v>280</v>
      </c>
      <c r="L209" s="9" t="s">
        <v>1217</v>
      </c>
      <c r="M209" s="9" t="s">
        <v>696</v>
      </c>
      <c r="O209" s="15" t="str">
        <f t="shared" si="3"/>
        <v>02°28'42''N 076°54'46''W</v>
      </c>
    </row>
    <row r="210" spans="11:15" ht="15.75" customHeight="1" x14ac:dyDescent="0.25">
      <c r="K210" s="21" t="s">
        <v>281</v>
      </c>
      <c r="L210" s="9" t="s">
        <v>1218</v>
      </c>
      <c r="M210" s="9" t="s">
        <v>697</v>
      </c>
      <c r="O210" s="15" t="str">
        <f t="shared" si="3"/>
        <v>01°16'08''N 077°22'56''W</v>
      </c>
    </row>
    <row r="211" spans="11:15" ht="15.75" customHeight="1" x14ac:dyDescent="0.25">
      <c r="K211" s="21" t="s">
        <v>282</v>
      </c>
      <c r="L211" s="9" t="s">
        <v>1088</v>
      </c>
      <c r="M211" s="9" t="s">
        <v>698</v>
      </c>
      <c r="O211" s="15" t="str">
        <f t="shared" si="3"/>
        <v>01°25'00''N 078°59'39''W</v>
      </c>
    </row>
    <row r="212" spans="11:15" ht="15.75" customHeight="1" x14ac:dyDescent="0.25">
      <c r="K212" s="21" t="s">
        <v>283</v>
      </c>
      <c r="L212" s="9" t="s">
        <v>1219</v>
      </c>
      <c r="M212" s="9" t="s">
        <v>699</v>
      </c>
      <c r="O212" s="15" t="str">
        <f t="shared" si="3"/>
        <v>11°17'15''N 075°48'52''W</v>
      </c>
    </row>
    <row r="213" spans="11:15" ht="15.75" customHeight="1" x14ac:dyDescent="0.25">
      <c r="K213" s="21" t="s">
        <v>284</v>
      </c>
      <c r="L213" s="9" t="s">
        <v>1220</v>
      </c>
      <c r="M213" s="9" t="s">
        <v>700</v>
      </c>
      <c r="O213" s="15" t="str">
        <f t="shared" si="3"/>
        <v>01°54'16''N 075°30'08''W</v>
      </c>
    </row>
    <row r="214" spans="11:15" ht="15.75" customHeight="1" x14ac:dyDescent="0.25">
      <c r="K214" s="21" t="s">
        <v>285</v>
      </c>
      <c r="L214" s="9" t="s">
        <v>1221</v>
      </c>
      <c r="M214" s="9" t="s">
        <v>701</v>
      </c>
      <c r="O214" s="15" t="str">
        <f t="shared" si="3"/>
        <v>01°37'31''N 075°52'02''W</v>
      </c>
    </row>
    <row r="215" spans="11:15" ht="15.75" customHeight="1" x14ac:dyDescent="0.25">
      <c r="K215" s="21" t="s">
        <v>286</v>
      </c>
      <c r="L215" s="9" t="s">
        <v>1222</v>
      </c>
      <c r="M215" s="9" t="s">
        <v>702</v>
      </c>
      <c r="O215" s="15" t="str">
        <f t="shared" si="3"/>
        <v>08°24'10''N 073°09'48''W</v>
      </c>
    </row>
    <row r="216" spans="11:15" ht="15.75" customHeight="1" x14ac:dyDescent="0.25">
      <c r="K216" s="21" t="s">
        <v>287</v>
      </c>
      <c r="L216" s="9" t="s">
        <v>1223</v>
      </c>
      <c r="M216" s="9" t="s">
        <v>703</v>
      </c>
      <c r="O216" s="15" t="str">
        <f t="shared" si="3"/>
        <v>09°30'13''N 075°19'31''W</v>
      </c>
    </row>
    <row r="217" spans="11:15" ht="15.75" customHeight="1" x14ac:dyDescent="0.25">
      <c r="K217" s="21" t="s">
        <v>288</v>
      </c>
      <c r="L217" s="9" t="s">
        <v>1224</v>
      </c>
      <c r="M217" s="9" t="s">
        <v>1571</v>
      </c>
      <c r="O217" s="15" t="str">
        <f t="shared" si="3"/>
        <v>03°46'20''N 070°39'24''W</v>
      </c>
    </row>
    <row r="218" spans="11:15" ht="15.75" customHeight="1" x14ac:dyDescent="0.25">
      <c r="K218" s="21" t="s">
        <v>289</v>
      </c>
      <c r="L218" s="9" t="s">
        <v>1225</v>
      </c>
      <c r="M218" s="9" t="s">
        <v>704</v>
      </c>
      <c r="O218" s="15" t="str">
        <f t="shared" si="3"/>
        <v>09°37'04''N 076°33'04''W</v>
      </c>
    </row>
    <row r="219" spans="11:15" ht="15.75" customHeight="1" x14ac:dyDescent="0.25">
      <c r="K219" s="21" t="s">
        <v>290</v>
      </c>
      <c r="L219" s="9" t="s">
        <v>1226</v>
      </c>
      <c r="M219" s="9" t="s">
        <v>705</v>
      </c>
      <c r="O219" s="15" t="str">
        <f t="shared" si="3"/>
        <v>11°27'39''N 073°34'16''W</v>
      </c>
    </row>
    <row r="220" spans="11:15" ht="15.75" customHeight="1" x14ac:dyDescent="0.25">
      <c r="K220" s="21" t="s">
        <v>291</v>
      </c>
      <c r="L220" s="9" t="s">
        <v>1227</v>
      </c>
      <c r="M220" s="9" t="s">
        <v>584</v>
      </c>
      <c r="O220" s="15" t="str">
        <f t="shared" si="3"/>
        <v>05°47'26''N 076°13'31''W</v>
      </c>
    </row>
    <row r="221" spans="11:15" ht="15.75" customHeight="1" x14ac:dyDescent="0.25">
      <c r="K221" s="21" t="s">
        <v>1006</v>
      </c>
      <c r="L221" s="9" t="s">
        <v>1228</v>
      </c>
      <c r="M221" s="9" t="s">
        <v>1572</v>
      </c>
      <c r="O221" s="15" t="str">
        <f t="shared" si="3"/>
        <v>02°35'31''N 076°36'40''W</v>
      </c>
    </row>
    <row r="222" spans="11:15" ht="15.75" customHeight="1" x14ac:dyDescent="0.25">
      <c r="K222" s="21" t="s">
        <v>292</v>
      </c>
      <c r="L222" s="9" t="s">
        <v>1229</v>
      </c>
      <c r="M222" s="9" t="s">
        <v>706</v>
      </c>
      <c r="O222" s="15" t="str">
        <f t="shared" si="3"/>
        <v>04°43'36''N 074°36'38''W</v>
      </c>
    </row>
    <row r="223" spans="11:15" ht="15.75" customHeight="1" x14ac:dyDescent="0.25">
      <c r="K223" s="21" t="s">
        <v>293</v>
      </c>
      <c r="L223" s="9" t="s">
        <v>1230</v>
      </c>
      <c r="M223" s="9" t="s">
        <v>707</v>
      </c>
      <c r="O223" s="15" t="str">
        <f t="shared" si="3"/>
        <v>05°25'11''N 074°06'22''W</v>
      </c>
    </row>
    <row r="224" spans="11:15" ht="15.75" customHeight="1" x14ac:dyDescent="0.25">
      <c r="K224" s="21" t="s">
        <v>294</v>
      </c>
      <c r="L224" s="9" t="s">
        <v>1231</v>
      </c>
      <c r="M224" s="9" t="s">
        <v>708</v>
      </c>
      <c r="O224" s="15" t="str">
        <f t="shared" si="3"/>
        <v>07°37'54''N 074°51'40''W</v>
      </c>
    </row>
    <row r="225" spans="11:15" ht="15.75" customHeight="1" x14ac:dyDescent="0.25">
      <c r="K225" s="21" t="s">
        <v>295</v>
      </c>
      <c r="L225" s="9" t="s">
        <v>1232</v>
      </c>
      <c r="M225" s="9" t="s">
        <v>709</v>
      </c>
      <c r="O225" s="15" t="str">
        <f t="shared" si="3"/>
        <v>05°29'13''N 073°30'46''W</v>
      </c>
    </row>
    <row r="226" spans="11:15" ht="15.75" customHeight="1" x14ac:dyDescent="0.25">
      <c r="K226" s="21" t="s">
        <v>296</v>
      </c>
      <c r="L226" s="9" t="s">
        <v>1233</v>
      </c>
      <c r="M226" s="9" t="s">
        <v>710</v>
      </c>
      <c r="O226" s="15" t="str">
        <f t="shared" si="3"/>
        <v>05°30'49''N 074°11'15''W</v>
      </c>
    </row>
    <row r="227" spans="11:15" ht="15.75" customHeight="1" x14ac:dyDescent="0.25">
      <c r="K227" s="21" t="s">
        <v>297</v>
      </c>
      <c r="L227" s="9" t="s">
        <v>1234</v>
      </c>
      <c r="M227" s="9" t="s">
        <v>711</v>
      </c>
      <c r="O227" s="15" t="str">
        <f t="shared" si="3"/>
        <v>02°34'25''N 077°53'39''W</v>
      </c>
    </row>
    <row r="228" spans="11:15" ht="15.75" customHeight="1" x14ac:dyDescent="0.25">
      <c r="K228" s="21" t="s">
        <v>298</v>
      </c>
      <c r="L228" s="9" t="s">
        <v>1235</v>
      </c>
      <c r="M228" s="9" t="s">
        <v>712</v>
      </c>
      <c r="O228" s="15" t="str">
        <f t="shared" si="3"/>
        <v>11°45'26''N 072°18'09''W</v>
      </c>
    </row>
    <row r="229" spans="11:15" ht="15.75" customHeight="1" x14ac:dyDescent="0.25">
      <c r="K229" s="21" t="s">
        <v>299</v>
      </c>
      <c r="L229" s="9" t="s">
        <v>1236</v>
      </c>
      <c r="M229" s="9" t="s">
        <v>713</v>
      </c>
      <c r="O229" s="15" t="str">
        <f t="shared" si="3"/>
        <v>06°01'27''N 073°45'26''W</v>
      </c>
    </row>
    <row r="230" spans="11:15" ht="15.75" customHeight="1" x14ac:dyDescent="0.25">
      <c r="K230" s="21" t="s">
        <v>300</v>
      </c>
      <c r="L230" s="9" t="s">
        <v>1237</v>
      </c>
      <c r="M230" s="9" t="s">
        <v>714</v>
      </c>
      <c r="O230" s="15" t="str">
        <f t="shared" si="3"/>
        <v>12°07'44''N 071°06'23''W</v>
      </c>
    </row>
    <row r="231" spans="11:15" ht="15.75" customHeight="1" x14ac:dyDescent="0.25">
      <c r="K231" s="21" t="s">
        <v>301</v>
      </c>
      <c r="L231" s="9" t="s">
        <v>1238</v>
      </c>
      <c r="M231" s="9" t="s">
        <v>715</v>
      </c>
      <c r="O231" s="15" t="str">
        <f t="shared" si="3"/>
        <v>04°04'30''N 074°51'38''W</v>
      </c>
    </row>
    <row r="232" spans="11:15" ht="15.75" customHeight="1" x14ac:dyDescent="0.25">
      <c r="K232" s="21" t="s">
        <v>1007</v>
      </c>
      <c r="L232" s="9" t="s">
        <v>1239</v>
      </c>
      <c r="M232" s="9" t="s">
        <v>1573</v>
      </c>
      <c r="O232" s="15" t="str">
        <f t="shared" si="3"/>
        <v>02°22'56''N 076°08'47''W</v>
      </c>
    </row>
    <row r="233" spans="11:15" ht="15.75" customHeight="1" x14ac:dyDescent="0.25">
      <c r="K233" s="21" t="s">
        <v>302</v>
      </c>
      <c r="L233" s="9" t="s">
        <v>1240</v>
      </c>
      <c r="M233" s="9" t="s">
        <v>716</v>
      </c>
      <c r="O233" s="15" t="str">
        <f t="shared" si="3"/>
        <v>02°27'43''S 072°50'56''W</v>
      </c>
    </row>
    <row r="234" spans="11:15" ht="15.75" customHeight="1" x14ac:dyDescent="0.25">
      <c r="K234" s="21" t="s">
        <v>303</v>
      </c>
      <c r="L234" s="9" t="s">
        <v>1241</v>
      </c>
      <c r="M234" s="9" t="s">
        <v>717</v>
      </c>
      <c r="O234" s="15" t="str">
        <f t="shared" si="3"/>
        <v>09°01'13''N 074°21'34''W</v>
      </c>
    </row>
    <row r="235" spans="11:15" ht="15.75" customHeight="1" x14ac:dyDescent="0.25">
      <c r="K235" s="21" t="s">
        <v>304</v>
      </c>
      <c r="L235" s="9" t="s">
        <v>1242</v>
      </c>
      <c r="M235" s="9" t="s">
        <v>718</v>
      </c>
      <c r="O235" s="15" t="str">
        <f t="shared" si="3"/>
        <v>00°11'47''N 074°05'04''W</v>
      </c>
    </row>
    <row r="236" spans="11:15" ht="15.75" customHeight="1" x14ac:dyDescent="0.25">
      <c r="K236" s="21" t="s">
        <v>305</v>
      </c>
      <c r="L236" s="9" t="s">
        <v>1243</v>
      </c>
      <c r="M236" s="9" t="s">
        <v>719</v>
      </c>
      <c r="O236" s="15" t="str">
        <f t="shared" si="3"/>
        <v>06°00'57''N 073°59'42''W</v>
      </c>
    </row>
    <row r="237" spans="11:15" ht="15.75" customHeight="1" x14ac:dyDescent="0.25">
      <c r="K237" s="21" t="s">
        <v>306</v>
      </c>
      <c r="L237" s="9" t="s">
        <v>1244</v>
      </c>
      <c r="M237" s="9" t="s">
        <v>720</v>
      </c>
      <c r="O237" s="15" t="str">
        <f t="shared" si="3"/>
        <v>00°02'29''S 071°59'59''W</v>
      </c>
    </row>
    <row r="238" spans="11:15" ht="15.75" customHeight="1" x14ac:dyDescent="0.25">
      <c r="K238" s="21" t="s">
        <v>307</v>
      </c>
      <c r="L238" s="9" t="s">
        <v>1245</v>
      </c>
      <c r="M238" s="9" t="s">
        <v>721</v>
      </c>
      <c r="O238" s="15" t="str">
        <f t="shared" si="3"/>
        <v>06°50'21''N 078°12'50''W</v>
      </c>
    </row>
    <row r="239" spans="11:15" ht="15.75" customHeight="1" x14ac:dyDescent="0.25">
      <c r="K239" s="21" t="s">
        <v>308</v>
      </c>
      <c r="L239" s="9" t="s">
        <v>1246</v>
      </c>
      <c r="M239" s="9" t="s">
        <v>722</v>
      </c>
      <c r="O239" s="15" t="str">
        <f t="shared" si="3"/>
        <v>03°50'32''N 071°17'35''W</v>
      </c>
    </row>
    <row r="240" spans="11:15" ht="15.75" customHeight="1" x14ac:dyDescent="0.25">
      <c r="K240" s="21" t="s">
        <v>309</v>
      </c>
      <c r="L240" s="9" t="s">
        <v>1247</v>
      </c>
      <c r="M240" s="9" t="s">
        <v>723</v>
      </c>
      <c r="O240" s="15" t="str">
        <f t="shared" si="3"/>
        <v>03°18'46''N 073°55'53''W</v>
      </c>
    </row>
    <row r="241" spans="11:15" ht="15.75" customHeight="1" x14ac:dyDescent="0.25">
      <c r="K241" s="21" t="s">
        <v>310</v>
      </c>
      <c r="L241" s="9" t="s">
        <v>1248</v>
      </c>
      <c r="M241" s="9" t="s">
        <v>724</v>
      </c>
      <c r="O241" s="15" t="str">
        <f t="shared" si="3"/>
        <v>04°31'02''N 081°36'25''W</v>
      </c>
    </row>
    <row r="242" spans="11:15" ht="15.75" customHeight="1" x14ac:dyDescent="0.25">
      <c r="K242" s="21" t="s">
        <v>311</v>
      </c>
      <c r="L242" s="9" t="s">
        <v>1249</v>
      </c>
      <c r="M242" s="9" t="s">
        <v>1574</v>
      </c>
      <c r="O242" s="15" t="str">
        <f t="shared" si="3"/>
        <v>07°29'29''N 078°48'05''W</v>
      </c>
    </row>
    <row r="243" spans="11:15" ht="15.75" customHeight="1" x14ac:dyDescent="0.25">
      <c r="K243" s="21" t="s">
        <v>312</v>
      </c>
      <c r="L243" s="9" t="s">
        <v>1250</v>
      </c>
      <c r="M243" s="9" t="s">
        <v>725</v>
      </c>
      <c r="O243" s="15" t="str">
        <f t="shared" si="3"/>
        <v>09°30'14''N 075°39'52''W</v>
      </c>
    </row>
    <row r="244" spans="11:15" ht="15.75" customHeight="1" x14ac:dyDescent="0.25">
      <c r="K244" s="21" t="s">
        <v>313</v>
      </c>
      <c r="L244" s="9" t="s">
        <v>1154</v>
      </c>
      <c r="M244" s="9" t="s">
        <v>726</v>
      </c>
      <c r="O244" s="15" t="str">
        <f t="shared" si="3"/>
        <v>04°27'10''N 076°01'12''W</v>
      </c>
    </row>
    <row r="245" spans="11:15" ht="15.75" customHeight="1" x14ac:dyDescent="0.25">
      <c r="K245" s="21" t="s">
        <v>314</v>
      </c>
      <c r="L245" s="9" t="s">
        <v>1251</v>
      </c>
      <c r="M245" s="9" t="s">
        <v>727</v>
      </c>
      <c r="O245" s="15" t="str">
        <f t="shared" si="3"/>
        <v>11°13'43''N 073°00'16''W</v>
      </c>
    </row>
    <row r="246" spans="11:15" ht="15.75" customHeight="1" x14ac:dyDescent="0.25">
      <c r="K246" s="21" t="s">
        <v>315</v>
      </c>
      <c r="L246" s="9" t="s">
        <v>1252</v>
      </c>
      <c r="M246" s="9" t="s">
        <v>728</v>
      </c>
      <c r="O246" s="15" t="str">
        <f t="shared" si="3"/>
        <v>08°14'03''N 073°30'43''W</v>
      </c>
    </row>
    <row r="247" spans="11:15" ht="15.75" customHeight="1" x14ac:dyDescent="0.25">
      <c r="K247" s="21" t="s">
        <v>316</v>
      </c>
      <c r="L247" s="9" t="s">
        <v>1253</v>
      </c>
      <c r="M247" s="9" t="s">
        <v>729</v>
      </c>
      <c r="O247" s="15" t="str">
        <f t="shared" si="3"/>
        <v>03°12'12''N 075°44'01''W</v>
      </c>
    </row>
    <row r="248" spans="11:15" ht="15.75" customHeight="1" x14ac:dyDescent="0.25">
      <c r="K248" s="21" t="s">
        <v>317</v>
      </c>
      <c r="L248" s="9" t="s">
        <v>1254</v>
      </c>
      <c r="M248" s="9" t="s">
        <v>131</v>
      </c>
      <c r="O248" s="15" t="str">
        <f t="shared" si="3"/>
        <v>10°09'43''N 077°25'00''W</v>
      </c>
    </row>
    <row r="249" spans="11:15" ht="15.75" customHeight="1" x14ac:dyDescent="0.25">
      <c r="K249" s="21" t="s">
        <v>318</v>
      </c>
      <c r="L249" s="9" t="s">
        <v>1255</v>
      </c>
      <c r="M249" s="9" t="s">
        <v>730</v>
      </c>
      <c r="O249" s="15" t="str">
        <f t="shared" si="3"/>
        <v>02°38'11''N 076°20'46''W</v>
      </c>
    </row>
    <row r="250" spans="11:15" ht="15.75" customHeight="1" x14ac:dyDescent="0.25">
      <c r="K250" s="21" t="s">
        <v>319</v>
      </c>
      <c r="L250" s="9" t="s">
        <v>1256</v>
      </c>
      <c r="M250" s="9" t="s">
        <v>711</v>
      </c>
      <c r="O250" s="15" t="str">
        <f t="shared" si="3"/>
        <v>03°01'59''N 077°53'39''W</v>
      </c>
    </row>
    <row r="251" spans="11:15" ht="15.75" customHeight="1" x14ac:dyDescent="0.25">
      <c r="K251" s="21" t="s">
        <v>320</v>
      </c>
      <c r="L251" s="9" t="s">
        <v>1257</v>
      </c>
      <c r="M251" s="9" t="s">
        <v>731</v>
      </c>
      <c r="O251" s="15" t="str">
        <f t="shared" si="3"/>
        <v>09°41'28''N 073°42'14''W</v>
      </c>
    </row>
    <row r="252" spans="11:15" ht="15.75" customHeight="1" x14ac:dyDescent="0.25">
      <c r="K252" s="21" t="s">
        <v>321</v>
      </c>
      <c r="L252" s="9" t="s">
        <v>1258</v>
      </c>
      <c r="M252" s="9" t="s">
        <v>732</v>
      </c>
      <c r="O252" s="15" t="str">
        <f t="shared" si="3"/>
        <v>03°50'53''N 071°39'04''W</v>
      </c>
    </row>
    <row r="253" spans="11:15" ht="15.75" customHeight="1" x14ac:dyDescent="0.25">
      <c r="K253" s="21" t="s">
        <v>322</v>
      </c>
      <c r="L253" s="9" t="s">
        <v>1259</v>
      </c>
      <c r="M253" s="9" t="s">
        <v>733</v>
      </c>
      <c r="O253" s="15" t="str">
        <f t="shared" si="3"/>
        <v>08°20'10''N 074°24'24''W</v>
      </c>
    </row>
    <row r="254" spans="11:15" ht="15.75" customHeight="1" x14ac:dyDescent="0.25">
      <c r="K254" s="21" t="s">
        <v>323</v>
      </c>
      <c r="L254" s="9" t="s">
        <v>1260</v>
      </c>
      <c r="M254" s="9" t="s">
        <v>666</v>
      </c>
      <c r="O254" s="15" t="str">
        <f t="shared" si="3"/>
        <v>06°06'49''N 074°40'50''W</v>
      </c>
    </row>
    <row r="255" spans="11:15" ht="15.75" customHeight="1" x14ac:dyDescent="0.25">
      <c r="K255" s="21" t="s">
        <v>324</v>
      </c>
      <c r="L255" s="9" t="s">
        <v>1261</v>
      </c>
      <c r="M255" s="9" t="s">
        <v>734</v>
      </c>
      <c r="O255" s="15" t="str">
        <f t="shared" si="3"/>
        <v>04°28'22''N 075°33'24''W</v>
      </c>
    </row>
    <row r="256" spans="11:15" ht="15.75" customHeight="1" x14ac:dyDescent="0.25">
      <c r="K256" s="21" t="s">
        <v>325</v>
      </c>
      <c r="L256" s="9" t="s">
        <v>1262</v>
      </c>
      <c r="M256" s="9" t="s">
        <v>735</v>
      </c>
      <c r="O256" s="15" t="str">
        <f t="shared" si="3"/>
        <v>03°01'55''N 076°34'36''W</v>
      </c>
    </row>
    <row r="257" spans="11:15" ht="15.75" customHeight="1" x14ac:dyDescent="0.25">
      <c r="K257" s="21" t="s">
        <v>326</v>
      </c>
      <c r="L257" s="9" t="s">
        <v>1263</v>
      </c>
      <c r="M257" s="9" t="s">
        <v>736</v>
      </c>
      <c r="O257" s="15" t="str">
        <f t="shared" si="3"/>
        <v>00°01'53''S 071°26'38''W</v>
      </c>
    </row>
    <row r="258" spans="11:15" ht="15.75" customHeight="1" x14ac:dyDescent="0.25">
      <c r="K258" s="21" t="s">
        <v>327</v>
      </c>
      <c r="L258" s="9" t="s">
        <v>1264</v>
      </c>
      <c r="M258" s="9" t="s">
        <v>737</v>
      </c>
      <c r="O258" s="15" t="str">
        <f t="shared" si="3"/>
        <v>09°55'35''N 074°36'52''W</v>
      </c>
    </row>
    <row r="259" spans="11:15" ht="15.75" customHeight="1" x14ac:dyDescent="0.25">
      <c r="K259" s="21" t="s">
        <v>328</v>
      </c>
      <c r="L259" s="9" t="s">
        <v>1265</v>
      </c>
      <c r="M259" s="9" t="s">
        <v>738</v>
      </c>
      <c r="O259" s="15" t="str">
        <f t="shared" si="3"/>
        <v>06°50'49''N 076°41'06''W</v>
      </c>
    </row>
    <row r="260" spans="11:15" ht="15.75" customHeight="1" x14ac:dyDescent="0.25">
      <c r="K260" s="21" t="s">
        <v>329</v>
      </c>
      <c r="L260" s="9" t="s">
        <v>1266</v>
      </c>
      <c r="M260" s="9" t="s">
        <v>739</v>
      </c>
      <c r="O260" s="15" t="str">
        <f t="shared" si="3"/>
        <v>06°12'55''N 072°07'26''W</v>
      </c>
    </row>
    <row r="261" spans="11:15" ht="15.75" customHeight="1" x14ac:dyDescent="0.25">
      <c r="K261" s="21" t="s">
        <v>330</v>
      </c>
      <c r="L261" s="9" t="s">
        <v>1267</v>
      </c>
      <c r="M261" s="9" t="s">
        <v>740</v>
      </c>
      <c r="O261" s="15" t="str">
        <f t="shared" ref="O261:O324" si="4">CONCATENATE(L261," ",M261)</f>
        <v>05°41'41''N 075°07'30''W</v>
      </c>
    </row>
    <row r="262" spans="11:15" ht="15.75" customHeight="1" x14ac:dyDescent="0.25">
      <c r="K262" s="21" t="s">
        <v>331</v>
      </c>
      <c r="L262" s="9" t="s">
        <v>1268</v>
      </c>
      <c r="M262" s="9" t="s">
        <v>741</v>
      </c>
      <c r="O262" s="15" t="str">
        <f t="shared" si="4"/>
        <v>05°24'15''N 075°37'08''W</v>
      </c>
    </row>
    <row r="263" spans="11:15" ht="15.75" customHeight="1" x14ac:dyDescent="0.25">
      <c r="K263" s="21" t="s">
        <v>332</v>
      </c>
      <c r="L263" s="9" t="s">
        <v>1269</v>
      </c>
      <c r="M263" s="9" t="s">
        <v>742</v>
      </c>
      <c r="O263" s="15" t="str">
        <f t="shared" si="4"/>
        <v>07°19'14''N 073°23'24''W</v>
      </c>
    </row>
    <row r="264" spans="11:15" ht="15.75" customHeight="1" x14ac:dyDescent="0.25">
      <c r="K264" s="21" t="s">
        <v>333</v>
      </c>
      <c r="L264" s="9" t="s">
        <v>1270</v>
      </c>
      <c r="M264" s="9" t="s">
        <v>1575</v>
      </c>
      <c r="O264" s="15" t="str">
        <f t="shared" si="4"/>
        <v>07°34'05''N 077°43'59''W</v>
      </c>
    </row>
    <row r="265" spans="11:15" ht="15.75" customHeight="1" x14ac:dyDescent="0.25">
      <c r="K265" s="21" t="s">
        <v>334</v>
      </c>
      <c r="L265" s="9" t="s">
        <v>1271</v>
      </c>
      <c r="M265" s="9" t="s">
        <v>743</v>
      </c>
      <c r="O265" s="15" t="str">
        <f t="shared" si="4"/>
        <v>03°57'23''N 076°36'49''W</v>
      </c>
    </row>
    <row r="266" spans="11:15" ht="15.75" customHeight="1" x14ac:dyDescent="0.25">
      <c r="K266" s="21" t="s">
        <v>335</v>
      </c>
      <c r="L266" s="9" t="s">
        <v>1272</v>
      </c>
      <c r="M266" s="9" t="s">
        <v>744</v>
      </c>
      <c r="O266" s="15" t="str">
        <f t="shared" si="4"/>
        <v>09°25'25''N 073°54'17''W</v>
      </c>
    </row>
    <row r="267" spans="11:15" ht="15.75" customHeight="1" x14ac:dyDescent="0.25">
      <c r="K267" s="21" t="s">
        <v>336</v>
      </c>
      <c r="L267" s="9" t="s">
        <v>1273</v>
      </c>
      <c r="M267" s="9" t="s">
        <v>745</v>
      </c>
      <c r="O267" s="15" t="str">
        <f t="shared" si="4"/>
        <v>08°32'32''N 077°24'42''W</v>
      </c>
    </row>
    <row r="268" spans="11:15" ht="15.75" customHeight="1" x14ac:dyDescent="0.25">
      <c r="K268" s="21" t="s">
        <v>337</v>
      </c>
      <c r="L268" s="9" t="s">
        <v>1274</v>
      </c>
      <c r="M268" s="9" t="s">
        <v>746</v>
      </c>
      <c r="O268" s="15" t="str">
        <f t="shared" si="4"/>
        <v>11°40'23''N 075°16'32''W</v>
      </c>
    </row>
    <row r="269" spans="11:15" ht="15.75" customHeight="1" x14ac:dyDescent="0.25">
      <c r="K269" s="21" t="s">
        <v>338</v>
      </c>
      <c r="L269" s="9" t="s">
        <v>1275</v>
      </c>
      <c r="M269" s="9" t="s">
        <v>1576</v>
      </c>
      <c r="O269" s="15" t="str">
        <f t="shared" si="4"/>
        <v>04°05'45''S 070°46'01''W</v>
      </c>
    </row>
    <row r="270" spans="11:15" ht="15.75" customHeight="1" x14ac:dyDescent="0.25">
      <c r="K270" s="21" t="s">
        <v>339</v>
      </c>
      <c r="L270" s="9" t="s">
        <v>1276</v>
      </c>
      <c r="M270" s="9" t="s">
        <v>747</v>
      </c>
      <c r="O270" s="15" t="str">
        <f t="shared" si="4"/>
        <v>04°21'54''N 074°36'59''W</v>
      </c>
    </row>
    <row r="271" spans="11:15" ht="15.75" customHeight="1" x14ac:dyDescent="0.25">
      <c r="K271" s="21" t="s">
        <v>340</v>
      </c>
      <c r="L271" s="9" t="s">
        <v>1120</v>
      </c>
      <c r="M271" s="9" t="s">
        <v>1577</v>
      </c>
      <c r="O271" s="15" t="str">
        <f t="shared" si="4"/>
        <v>15°00'00''N 077°41'43''W</v>
      </c>
    </row>
    <row r="272" spans="11:15" ht="15.75" customHeight="1" x14ac:dyDescent="0.25">
      <c r="K272" s="21" t="s">
        <v>341</v>
      </c>
      <c r="L272" s="9" t="s">
        <v>1277</v>
      </c>
      <c r="M272" s="9" t="s">
        <v>748</v>
      </c>
      <c r="O272" s="15" t="str">
        <f t="shared" si="4"/>
        <v>04°39'37''N 070°20'53''W</v>
      </c>
    </row>
    <row r="273" spans="11:15" ht="15.75" customHeight="1" x14ac:dyDescent="0.25">
      <c r="K273" s="21" t="s">
        <v>342</v>
      </c>
      <c r="L273" s="9" t="s">
        <v>1278</v>
      </c>
      <c r="M273" s="9" t="s">
        <v>749</v>
      </c>
      <c r="O273" s="15" t="str">
        <f t="shared" si="4"/>
        <v>07°00'59''N 071°58'01''W</v>
      </c>
    </row>
    <row r="274" spans="11:15" ht="15.75" customHeight="1" x14ac:dyDescent="0.25">
      <c r="K274" s="21" t="s">
        <v>343</v>
      </c>
      <c r="L274" s="9" t="s">
        <v>1279</v>
      </c>
      <c r="M274" s="9" t="s">
        <v>750</v>
      </c>
      <c r="O274" s="15" t="str">
        <f t="shared" si="4"/>
        <v>04°30'29''N 076°14'49''W</v>
      </c>
    </row>
    <row r="275" spans="11:15" ht="15.75" customHeight="1" x14ac:dyDescent="0.25">
      <c r="K275" s="21" t="s">
        <v>344</v>
      </c>
      <c r="L275" s="9" t="s">
        <v>1120</v>
      </c>
      <c r="M275" s="9" t="s">
        <v>751</v>
      </c>
      <c r="O275" s="15" t="str">
        <f t="shared" si="4"/>
        <v>15°00'00''N 076°52'49''W</v>
      </c>
    </row>
    <row r="276" spans="11:15" ht="15.75" customHeight="1" x14ac:dyDescent="0.25">
      <c r="K276" s="21" t="s">
        <v>345</v>
      </c>
      <c r="L276" s="9" t="s">
        <v>1280</v>
      </c>
      <c r="M276" s="9" t="s">
        <v>752</v>
      </c>
      <c r="O276" s="15" t="str">
        <f t="shared" si="4"/>
        <v>03°34'56''N 068°56'08''W</v>
      </c>
    </row>
    <row r="277" spans="11:15" ht="15.75" customHeight="1" x14ac:dyDescent="0.25">
      <c r="K277" s="21" t="s">
        <v>346</v>
      </c>
      <c r="L277" s="9" t="s">
        <v>1281</v>
      </c>
      <c r="M277" s="9" t="s">
        <v>753</v>
      </c>
      <c r="O277" s="15" t="str">
        <f t="shared" si="4"/>
        <v>02°38'50''N 076°27'14''W</v>
      </c>
    </row>
    <row r="278" spans="11:15" ht="15.75" customHeight="1" x14ac:dyDescent="0.25">
      <c r="K278" s="21" t="s">
        <v>347</v>
      </c>
      <c r="L278" s="9" t="s">
        <v>1282</v>
      </c>
      <c r="M278" s="9" t="s">
        <v>754</v>
      </c>
      <c r="O278" s="15" t="str">
        <f t="shared" si="4"/>
        <v>09°48'47''N 072°58'22''W</v>
      </c>
    </row>
    <row r="279" spans="11:15" ht="15.75" customHeight="1" x14ac:dyDescent="0.25">
      <c r="K279" s="21" t="s">
        <v>348</v>
      </c>
      <c r="L279" s="9" t="s">
        <v>1283</v>
      </c>
      <c r="M279" s="9" t="s">
        <v>755</v>
      </c>
      <c r="O279" s="15" t="str">
        <f t="shared" si="4"/>
        <v>10°32'59''N 076°22'11''W</v>
      </c>
    </row>
    <row r="280" spans="11:15" ht="15.75" customHeight="1" x14ac:dyDescent="0.25">
      <c r="K280" s="21" t="s">
        <v>349</v>
      </c>
      <c r="L280" s="9" t="s">
        <v>1118</v>
      </c>
      <c r="M280" s="9" t="s">
        <v>756</v>
      </c>
      <c r="O280" s="15" t="str">
        <f t="shared" si="4"/>
        <v>07°01'15''N 075°26'24''W</v>
      </c>
    </row>
    <row r="281" spans="11:15" ht="15.75" customHeight="1" x14ac:dyDescent="0.25">
      <c r="K281" s="21" t="s">
        <v>350</v>
      </c>
      <c r="L281" s="9" t="s">
        <v>1284</v>
      </c>
      <c r="M281" s="9" t="s">
        <v>757</v>
      </c>
      <c r="O281" s="15" t="str">
        <f t="shared" si="4"/>
        <v>00°29'31''N 074°42'24''W</v>
      </c>
    </row>
    <row r="282" spans="11:15" ht="15.75" customHeight="1" x14ac:dyDescent="0.25">
      <c r="K282" s="21" t="s">
        <v>351</v>
      </c>
      <c r="L282" s="9" t="s">
        <v>1285</v>
      </c>
      <c r="M282" s="9" t="s">
        <v>1578</v>
      </c>
      <c r="O282" s="15" t="str">
        <f t="shared" si="4"/>
        <v>07°16'53''N 079°34'41''W</v>
      </c>
    </row>
    <row r="283" spans="11:15" ht="15.75" customHeight="1" x14ac:dyDescent="0.25">
      <c r="K283" s="21" t="s">
        <v>352</v>
      </c>
      <c r="L283" s="9" t="s">
        <v>1286</v>
      </c>
      <c r="M283" s="9" t="s">
        <v>758</v>
      </c>
      <c r="O283" s="15" t="str">
        <f t="shared" si="4"/>
        <v>11°13'29''N 073°35'43''W</v>
      </c>
    </row>
    <row r="284" spans="11:15" ht="15.75" customHeight="1" x14ac:dyDescent="0.25">
      <c r="K284" s="21" t="s">
        <v>353</v>
      </c>
      <c r="L284" s="9" t="s">
        <v>1287</v>
      </c>
      <c r="M284" s="9" t="s">
        <v>629</v>
      </c>
      <c r="O284" s="15" t="str">
        <f t="shared" si="4"/>
        <v>03°42'51''N 072°58'38''W</v>
      </c>
    </row>
    <row r="285" spans="11:15" ht="15.75" customHeight="1" x14ac:dyDescent="0.25">
      <c r="K285" s="21" t="s">
        <v>354</v>
      </c>
      <c r="L285" s="9" t="s">
        <v>1288</v>
      </c>
      <c r="M285" s="9" t="s">
        <v>584</v>
      </c>
      <c r="O285" s="15" t="str">
        <f t="shared" si="4"/>
        <v>06°32'00''N 076°13'31''W</v>
      </c>
    </row>
    <row r="286" spans="11:15" ht="15.75" customHeight="1" x14ac:dyDescent="0.25">
      <c r="K286" s="21" t="s">
        <v>355</v>
      </c>
      <c r="L286" s="9" t="s">
        <v>1289</v>
      </c>
      <c r="M286" s="9" t="s">
        <v>759</v>
      </c>
      <c r="O286" s="15" t="str">
        <f t="shared" si="4"/>
        <v>04°46'40''N 072°09'21''W</v>
      </c>
    </row>
    <row r="287" spans="11:15" ht="15.75" customHeight="1" x14ac:dyDescent="0.25">
      <c r="K287" s="21" t="s">
        <v>356</v>
      </c>
      <c r="L287" s="9" t="s">
        <v>1290</v>
      </c>
      <c r="M287" s="9" t="s">
        <v>760</v>
      </c>
      <c r="O287" s="15" t="str">
        <f t="shared" si="4"/>
        <v>12°20'14''N 075°15'44''W</v>
      </c>
    </row>
    <row r="288" spans="11:15" ht="15.75" customHeight="1" x14ac:dyDescent="0.25">
      <c r="K288" s="21" t="s">
        <v>357</v>
      </c>
      <c r="L288" s="9" t="s">
        <v>1291</v>
      </c>
      <c r="M288" s="9" t="s">
        <v>1579</v>
      </c>
      <c r="O288" s="15" t="str">
        <f t="shared" si="4"/>
        <v>05°58'03''N 073°36'44''W</v>
      </c>
    </row>
    <row r="289" spans="11:15" ht="15.75" customHeight="1" x14ac:dyDescent="0.25">
      <c r="K289" s="21" t="s">
        <v>358</v>
      </c>
      <c r="L289" s="9" t="s">
        <v>1292</v>
      </c>
      <c r="M289" s="9" t="s">
        <v>761</v>
      </c>
      <c r="O289" s="15" t="str">
        <f t="shared" si="4"/>
        <v>10°50'04''N 077°05'52''W</v>
      </c>
    </row>
    <row r="290" spans="11:15" ht="15.75" customHeight="1" x14ac:dyDescent="0.25">
      <c r="K290" s="21" t="s">
        <v>359</v>
      </c>
      <c r="L290" s="9" t="s">
        <v>1293</v>
      </c>
      <c r="M290" s="9" t="s">
        <v>762</v>
      </c>
      <c r="O290" s="15" t="str">
        <f t="shared" si="4"/>
        <v>08°01'32''N 077°13'06''W</v>
      </c>
    </row>
    <row r="291" spans="11:15" ht="15.75" customHeight="1" x14ac:dyDescent="0.25">
      <c r="K291" s="21" t="s">
        <v>360</v>
      </c>
      <c r="L291" s="9" t="s">
        <v>1294</v>
      </c>
      <c r="M291" s="9" t="s">
        <v>763</v>
      </c>
      <c r="O291" s="15" t="str">
        <f t="shared" si="4"/>
        <v>03°52'38''N 077°10'09''W</v>
      </c>
    </row>
    <row r="292" spans="11:15" ht="15.75" customHeight="1" x14ac:dyDescent="0.25">
      <c r="K292" s="21" t="s">
        <v>361</v>
      </c>
      <c r="L292" s="9" t="s">
        <v>1295</v>
      </c>
      <c r="M292" s="9" t="s">
        <v>764</v>
      </c>
      <c r="O292" s="15" t="str">
        <f t="shared" si="4"/>
        <v>05°35'08''N 068°00'00''W</v>
      </c>
    </row>
    <row r="293" spans="11:15" ht="15.75" customHeight="1" x14ac:dyDescent="0.25">
      <c r="K293" s="21" t="s">
        <v>362</v>
      </c>
      <c r="L293" s="9" t="s">
        <v>1296</v>
      </c>
      <c r="M293" s="9" t="s">
        <v>765</v>
      </c>
      <c r="O293" s="15" t="str">
        <f t="shared" si="4"/>
        <v>01°49'31''N 075°51'28''W</v>
      </c>
    </row>
    <row r="294" spans="11:15" ht="15.75" customHeight="1" x14ac:dyDescent="0.25">
      <c r="K294" s="21" t="s">
        <v>363</v>
      </c>
      <c r="L294" s="9" t="s">
        <v>1088</v>
      </c>
      <c r="M294" s="9" t="s">
        <v>766</v>
      </c>
      <c r="O294" s="15" t="str">
        <f t="shared" si="4"/>
        <v>01°25'00''N 079°37'27''W</v>
      </c>
    </row>
    <row r="295" spans="11:15" ht="15.75" customHeight="1" x14ac:dyDescent="0.25">
      <c r="K295" s="21" t="s">
        <v>364</v>
      </c>
      <c r="L295" s="9" t="s">
        <v>1118</v>
      </c>
      <c r="M295" s="9" t="s">
        <v>767</v>
      </c>
      <c r="O295" s="15" t="str">
        <f t="shared" si="4"/>
        <v>07°01'15''N 075°23'27''W</v>
      </c>
    </row>
    <row r="296" spans="11:15" ht="15.75" customHeight="1" x14ac:dyDescent="0.25">
      <c r="K296" s="21" t="s">
        <v>365</v>
      </c>
      <c r="L296" s="9" t="s">
        <v>1120</v>
      </c>
      <c r="M296" s="9" t="s">
        <v>768</v>
      </c>
      <c r="O296" s="15" t="str">
        <f t="shared" si="4"/>
        <v>15°00'00''N 081°35'18''W</v>
      </c>
    </row>
    <row r="297" spans="11:15" ht="15.75" customHeight="1" x14ac:dyDescent="0.25">
      <c r="K297" s="21" t="s">
        <v>366</v>
      </c>
      <c r="L297" s="9" t="s">
        <v>1297</v>
      </c>
      <c r="M297" s="9" t="s">
        <v>769</v>
      </c>
      <c r="O297" s="15" t="str">
        <f t="shared" si="4"/>
        <v>00°30'02''N 076°30'08''W</v>
      </c>
    </row>
    <row r="298" spans="11:15" ht="15.75" customHeight="1" x14ac:dyDescent="0.25">
      <c r="K298" s="21" t="s">
        <v>367</v>
      </c>
      <c r="L298" s="9" t="s">
        <v>1298</v>
      </c>
      <c r="M298" s="9" t="s">
        <v>770</v>
      </c>
      <c r="O298" s="15" t="str">
        <f t="shared" si="4"/>
        <v>04°12'43''N 075°54'48''W</v>
      </c>
    </row>
    <row r="299" spans="11:15" ht="15.75" customHeight="1" x14ac:dyDescent="0.25">
      <c r="K299" s="21" t="s">
        <v>368</v>
      </c>
      <c r="L299" s="9" t="s">
        <v>1299</v>
      </c>
      <c r="M299" s="9" t="s">
        <v>771</v>
      </c>
      <c r="O299" s="15" t="str">
        <f t="shared" si="4"/>
        <v>03°52'08''N 074°44'29''W</v>
      </c>
    </row>
    <row r="300" spans="11:15" ht="15.75" customHeight="1" x14ac:dyDescent="0.25">
      <c r="K300" s="21" t="s">
        <v>369</v>
      </c>
      <c r="L300" s="9" t="s">
        <v>1300</v>
      </c>
      <c r="M300" s="9" t="s">
        <v>772</v>
      </c>
      <c r="O300" s="15" t="str">
        <f t="shared" si="4"/>
        <v>07°15'25''N 073°14'29''W</v>
      </c>
    </row>
    <row r="301" spans="11:15" ht="15.75" customHeight="1" x14ac:dyDescent="0.25">
      <c r="K301" s="21" t="s">
        <v>370</v>
      </c>
      <c r="L301" s="9" t="s">
        <v>1301</v>
      </c>
      <c r="M301" s="9" t="s">
        <v>773</v>
      </c>
      <c r="O301" s="15" t="str">
        <f t="shared" si="4"/>
        <v>04°41'20''N 074°12'00''W</v>
      </c>
    </row>
    <row r="302" spans="11:15" ht="15.75" customHeight="1" x14ac:dyDescent="0.25">
      <c r="K302" s="21" t="s">
        <v>371</v>
      </c>
      <c r="L302" s="9" t="s">
        <v>1302</v>
      </c>
      <c r="M302" s="9" t="s">
        <v>774</v>
      </c>
      <c r="O302" s="15" t="str">
        <f t="shared" si="4"/>
        <v>00°08'39''S 071°14'08''W</v>
      </c>
    </row>
    <row r="303" spans="11:15" ht="15.75" customHeight="1" x14ac:dyDescent="0.25">
      <c r="K303" s="21" t="s">
        <v>372</v>
      </c>
      <c r="L303" s="9" t="s">
        <v>1303</v>
      </c>
      <c r="M303" s="9" t="s">
        <v>775</v>
      </c>
      <c r="O303" s="15" t="str">
        <f t="shared" si="4"/>
        <v>08°02'46''N 073°53'13''W</v>
      </c>
    </row>
    <row r="304" spans="11:15" ht="15.75" customHeight="1" x14ac:dyDescent="0.25">
      <c r="K304" s="21" t="s">
        <v>373</v>
      </c>
      <c r="L304" s="9" t="s">
        <v>1304</v>
      </c>
      <c r="M304" s="9" t="s">
        <v>776</v>
      </c>
      <c r="O304" s="15" t="str">
        <f t="shared" si="4"/>
        <v>09°57'52''N 074°56'36''W</v>
      </c>
    </row>
    <row r="305" spans="11:15" ht="15.75" customHeight="1" x14ac:dyDescent="0.25">
      <c r="K305" s="21" t="s">
        <v>374</v>
      </c>
      <c r="L305" s="9" t="s">
        <v>1305</v>
      </c>
      <c r="M305" s="9" t="s">
        <v>777</v>
      </c>
      <c r="O305" s="15" t="str">
        <f t="shared" si="4"/>
        <v>07°01'16''N 075°17'22''W</v>
      </c>
    </row>
    <row r="306" spans="11:15" ht="15.75" customHeight="1" x14ac:dyDescent="0.25">
      <c r="K306" s="21" t="s">
        <v>375</v>
      </c>
      <c r="L306" s="9" t="s">
        <v>1306</v>
      </c>
      <c r="M306" s="9" t="s">
        <v>778</v>
      </c>
      <c r="O306" s="15" t="str">
        <f t="shared" si="4"/>
        <v>07°21'38''N 073°53'48''W</v>
      </c>
    </row>
    <row r="307" spans="11:15" ht="15.75" customHeight="1" x14ac:dyDescent="0.25">
      <c r="K307" s="21" t="s">
        <v>376</v>
      </c>
      <c r="L307" s="9" t="s">
        <v>1307</v>
      </c>
      <c r="M307" s="9" t="s">
        <v>779</v>
      </c>
      <c r="O307" s="15" t="str">
        <f t="shared" si="4"/>
        <v>03°56'01''N 072°08'23''W</v>
      </c>
    </row>
    <row r="308" spans="11:15" ht="15.75" customHeight="1" x14ac:dyDescent="0.25">
      <c r="K308" s="21" t="s">
        <v>377</v>
      </c>
      <c r="L308" s="9" t="s">
        <v>1308</v>
      </c>
      <c r="M308" s="9" t="s">
        <v>780</v>
      </c>
      <c r="O308" s="15" t="str">
        <f t="shared" si="4"/>
        <v>04°19'03''N 074°41'05''W</v>
      </c>
    </row>
    <row r="309" spans="11:15" ht="15.75" customHeight="1" x14ac:dyDescent="0.25">
      <c r="K309" s="21" t="s">
        <v>378</v>
      </c>
      <c r="L309" s="9" t="s">
        <v>1309</v>
      </c>
      <c r="M309" s="9" t="s">
        <v>781</v>
      </c>
      <c r="O309" s="15" t="str">
        <f t="shared" si="4"/>
        <v>06°41'30''N 073°43'04''W</v>
      </c>
    </row>
    <row r="310" spans="11:15" ht="15.75" customHeight="1" x14ac:dyDescent="0.25">
      <c r="K310" s="21" t="s">
        <v>379</v>
      </c>
      <c r="L310" s="9" t="s">
        <v>1310</v>
      </c>
      <c r="M310" s="9" t="s">
        <v>782</v>
      </c>
      <c r="O310" s="15" t="str">
        <f t="shared" si="4"/>
        <v>08°08'11''N 072°21'19''W</v>
      </c>
    </row>
    <row r="311" spans="11:15" ht="15.75" customHeight="1" x14ac:dyDescent="0.25">
      <c r="K311" s="21" t="s">
        <v>380</v>
      </c>
      <c r="L311" s="9" t="s">
        <v>1311</v>
      </c>
      <c r="M311" s="9" t="s">
        <v>589</v>
      </c>
      <c r="O311" s="15" t="str">
        <f t="shared" si="4"/>
        <v>05°38'29''N 069°30'00''W</v>
      </c>
    </row>
    <row r="312" spans="11:15" ht="15.75" customHeight="1" x14ac:dyDescent="0.25">
      <c r="K312" s="21" t="s">
        <v>381</v>
      </c>
      <c r="L312" s="9" t="s">
        <v>1312</v>
      </c>
      <c r="M312" s="9" t="s">
        <v>783</v>
      </c>
      <c r="O312" s="15" t="str">
        <f t="shared" si="4"/>
        <v>11°06'27''N 076°00'12''W</v>
      </c>
    </row>
    <row r="313" spans="11:15" ht="15.75" customHeight="1" x14ac:dyDescent="0.25">
      <c r="K313" s="21" t="s">
        <v>382</v>
      </c>
      <c r="L313" s="9" t="s">
        <v>1313</v>
      </c>
      <c r="M313" s="9" t="s">
        <v>784</v>
      </c>
      <c r="O313" s="15" t="str">
        <f t="shared" si="4"/>
        <v>10°46'15''N 073°44'37''W</v>
      </c>
    </row>
    <row r="314" spans="11:15" ht="15.75" customHeight="1" x14ac:dyDescent="0.25">
      <c r="K314" s="21" t="s">
        <v>383</v>
      </c>
      <c r="L314" s="9" t="s">
        <v>1314</v>
      </c>
      <c r="M314" s="9" t="s">
        <v>785</v>
      </c>
      <c r="O314" s="15" t="str">
        <f t="shared" si="4"/>
        <v>04°24'28''N 073°56'53''W</v>
      </c>
    </row>
    <row r="315" spans="11:15" ht="15.75" customHeight="1" x14ac:dyDescent="0.25">
      <c r="K315" s="21" t="s">
        <v>384</v>
      </c>
      <c r="L315" s="9" t="s">
        <v>1315</v>
      </c>
      <c r="M315" s="9" t="s">
        <v>786</v>
      </c>
      <c r="O315" s="15" t="str">
        <f t="shared" si="4"/>
        <v>03°33'40''N 076°05'46''W</v>
      </c>
    </row>
    <row r="316" spans="11:15" ht="15.75" customHeight="1" x14ac:dyDescent="0.25">
      <c r="K316" s="21" t="s">
        <v>385</v>
      </c>
      <c r="L316" s="9" t="s">
        <v>1316</v>
      </c>
      <c r="M316" s="9" t="s">
        <v>787</v>
      </c>
      <c r="O316" s="15" t="str">
        <f t="shared" si="4"/>
        <v>07°33'56''N 076°04'54''W</v>
      </c>
    </row>
    <row r="317" spans="11:15" ht="15.75" customHeight="1" x14ac:dyDescent="0.25">
      <c r="K317" s="21" t="s">
        <v>386</v>
      </c>
      <c r="L317" s="9" t="s">
        <v>1317</v>
      </c>
      <c r="M317" s="9" t="s">
        <v>1580</v>
      </c>
      <c r="O317" s="15" t="str">
        <f t="shared" si="4"/>
        <v>10°30'34''N 079°27'59''W</v>
      </c>
    </row>
    <row r="318" spans="11:15" ht="15.75" customHeight="1" x14ac:dyDescent="0.25">
      <c r="K318" s="21" t="s">
        <v>387</v>
      </c>
      <c r="L318" s="9" t="s">
        <v>1318</v>
      </c>
      <c r="M318" s="9" t="s">
        <v>788</v>
      </c>
      <c r="O318" s="15" t="str">
        <f t="shared" si="4"/>
        <v>00°17'26''N 071°44'43''W</v>
      </c>
    </row>
    <row r="319" spans="11:15" ht="15.75" customHeight="1" x14ac:dyDescent="0.25">
      <c r="K319" s="21" t="s">
        <v>388</v>
      </c>
      <c r="L319" s="9" t="s">
        <v>1076</v>
      </c>
      <c r="M319" s="9" t="s">
        <v>789</v>
      </c>
      <c r="O319" s="15" t="str">
        <f t="shared" si="4"/>
        <v>05°08'28''N 075°42'38''W</v>
      </c>
    </row>
    <row r="320" spans="11:15" ht="15.75" customHeight="1" x14ac:dyDescent="0.25">
      <c r="K320" s="21" t="s">
        <v>389</v>
      </c>
      <c r="L320" s="9" t="s">
        <v>1319</v>
      </c>
      <c r="M320" s="9" t="s">
        <v>790</v>
      </c>
      <c r="O320" s="15" t="str">
        <f t="shared" si="4"/>
        <v>05°40'37''N 072°58'04''W</v>
      </c>
    </row>
    <row r="321" spans="11:15" ht="15.75" customHeight="1" x14ac:dyDescent="0.25">
      <c r="K321" s="21" t="s">
        <v>390</v>
      </c>
      <c r="L321" s="9" t="s">
        <v>1320</v>
      </c>
      <c r="M321" s="9" t="s">
        <v>791</v>
      </c>
      <c r="O321" s="15" t="str">
        <f t="shared" si="4"/>
        <v>06°16'57''N 067°51'37''W</v>
      </c>
    </row>
    <row r="322" spans="11:15" ht="15.75" customHeight="1" x14ac:dyDescent="0.25">
      <c r="K322" s="21" t="s">
        <v>391</v>
      </c>
      <c r="L322" s="9" t="s">
        <v>1321</v>
      </c>
      <c r="M322" s="9" t="s">
        <v>792</v>
      </c>
      <c r="O322" s="15" t="str">
        <f t="shared" si="4"/>
        <v>09°34'25''N 076°07'54''W</v>
      </c>
    </row>
    <row r="323" spans="11:15" ht="15.75" customHeight="1" x14ac:dyDescent="0.25">
      <c r="K323" s="21" t="s">
        <v>392</v>
      </c>
      <c r="L323" s="9" t="s">
        <v>1322</v>
      </c>
      <c r="M323" s="9" t="s">
        <v>793</v>
      </c>
      <c r="O323" s="15" t="str">
        <f t="shared" si="4"/>
        <v>03°58'56''S 070°11'53''W</v>
      </c>
    </row>
    <row r="324" spans="11:15" ht="15.75" customHeight="1" x14ac:dyDescent="0.25">
      <c r="K324" s="21" t="s">
        <v>393</v>
      </c>
      <c r="L324" s="9" t="s">
        <v>1323</v>
      </c>
      <c r="M324" s="9" t="s">
        <v>794</v>
      </c>
      <c r="O324" s="15" t="str">
        <f t="shared" si="4"/>
        <v>05°46'29''N 072°48'53''W</v>
      </c>
    </row>
    <row r="325" spans="11:15" ht="15.75" customHeight="1" x14ac:dyDescent="0.25">
      <c r="K325" s="21" t="s">
        <v>394</v>
      </c>
      <c r="L325" s="9" t="s">
        <v>1324</v>
      </c>
      <c r="M325" s="9" t="s">
        <v>795</v>
      </c>
      <c r="O325" s="15" t="str">
        <f t="shared" ref="O325:O388" si="5">CONCATENATE(L325," ",M325)</f>
        <v>00°34'00''N 076°09'23''W</v>
      </c>
    </row>
    <row r="326" spans="11:15" ht="15.75" customHeight="1" x14ac:dyDescent="0.25">
      <c r="K326" s="21" t="s">
        <v>395</v>
      </c>
      <c r="L326" s="9" t="s">
        <v>1325</v>
      </c>
      <c r="M326" s="9" t="s">
        <v>796</v>
      </c>
      <c r="O326" s="15" t="str">
        <f t="shared" si="5"/>
        <v>03°21'32''S 069°59'10''W</v>
      </c>
    </row>
    <row r="327" spans="11:15" ht="15.75" customHeight="1" x14ac:dyDescent="0.25">
      <c r="K327" s="21" t="s">
        <v>396</v>
      </c>
      <c r="L327" s="9" t="s">
        <v>1326</v>
      </c>
      <c r="M327" s="9" t="s">
        <v>797</v>
      </c>
      <c r="O327" s="15" t="str">
        <f t="shared" si="5"/>
        <v>10°25'06''N 079°18'00''W</v>
      </c>
    </row>
    <row r="328" spans="11:15" ht="15.75" customHeight="1" x14ac:dyDescent="0.25">
      <c r="K328" s="21" t="s">
        <v>397</v>
      </c>
      <c r="L328" s="9" t="s">
        <v>1327</v>
      </c>
      <c r="M328" s="9" t="s">
        <v>798</v>
      </c>
      <c r="O328" s="15" t="str">
        <f t="shared" si="5"/>
        <v>06°28'23''N 073°03'03''W</v>
      </c>
    </row>
    <row r="329" spans="11:15" ht="15.75" customHeight="1" x14ac:dyDescent="0.25">
      <c r="K329" s="21" t="s">
        <v>398</v>
      </c>
      <c r="L329" s="9" t="s">
        <v>1328</v>
      </c>
      <c r="M329" s="9" t="s">
        <v>799</v>
      </c>
      <c r="O329" s="15" t="str">
        <f t="shared" si="5"/>
        <v>05°17'48''N 075°49'23''W</v>
      </c>
    </row>
    <row r="330" spans="11:15" ht="15.75" customHeight="1" x14ac:dyDescent="0.25">
      <c r="K330" s="21" t="s">
        <v>399</v>
      </c>
      <c r="L330" s="9" t="s">
        <v>1329</v>
      </c>
      <c r="M330" s="9" t="s">
        <v>800</v>
      </c>
      <c r="O330" s="15" t="str">
        <f t="shared" si="5"/>
        <v>02°59'13''N 076°11'28''W</v>
      </c>
    </row>
    <row r="331" spans="11:15" ht="15.75" customHeight="1" x14ac:dyDescent="0.25">
      <c r="K331" s="21" t="s">
        <v>400</v>
      </c>
      <c r="L331" s="9" t="s">
        <v>1330</v>
      </c>
      <c r="M331" s="9" t="s">
        <v>801</v>
      </c>
      <c r="O331" s="15" t="str">
        <f t="shared" si="5"/>
        <v>11°39'22''N 075°05'03''W</v>
      </c>
    </row>
    <row r="332" spans="11:15" ht="15.75" customHeight="1" x14ac:dyDescent="0.25">
      <c r="K332" s="21" t="s">
        <v>401</v>
      </c>
      <c r="L332" s="9" t="s">
        <v>1331</v>
      </c>
      <c r="M332" s="9" t="s">
        <v>1581</v>
      </c>
      <c r="O332" s="15" t="str">
        <f t="shared" si="5"/>
        <v>10°41'04''N 080°36'59''W</v>
      </c>
    </row>
    <row r="333" spans="11:15" ht="15.75" customHeight="1" x14ac:dyDescent="0.25">
      <c r="K333" s="21" t="s">
        <v>402</v>
      </c>
      <c r="L333" s="9" t="s">
        <v>1299</v>
      </c>
      <c r="M333" s="9" t="s">
        <v>802</v>
      </c>
      <c r="O333" s="15" t="str">
        <f t="shared" si="5"/>
        <v>03°52'08''N 074°51'04''W</v>
      </c>
    </row>
    <row r="334" spans="11:15" ht="15.75" customHeight="1" x14ac:dyDescent="0.25">
      <c r="K334" s="21" t="s">
        <v>403</v>
      </c>
      <c r="L334" s="9" t="s">
        <v>1088</v>
      </c>
      <c r="M334" s="9" t="s">
        <v>803</v>
      </c>
      <c r="O334" s="15" t="str">
        <f t="shared" si="5"/>
        <v>01°25'00''N 079°53'06''W</v>
      </c>
    </row>
    <row r="335" spans="11:15" ht="15.75" customHeight="1" x14ac:dyDescent="0.25">
      <c r="K335" s="21" t="s">
        <v>404</v>
      </c>
      <c r="L335" s="9" t="s">
        <v>1332</v>
      </c>
      <c r="M335" s="9" t="s">
        <v>804</v>
      </c>
      <c r="O335" s="15" t="str">
        <f t="shared" si="5"/>
        <v>07°06'26''N 077°59'19''W</v>
      </c>
    </row>
    <row r="336" spans="11:15" ht="15.75" customHeight="1" x14ac:dyDescent="0.25">
      <c r="K336" s="21" t="s">
        <v>405</v>
      </c>
      <c r="L336" s="9" t="s">
        <v>1333</v>
      </c>
      <c r="M336" s="9" t="s">
        <v>805</v>
      </c>
      <c r="O336" s="15" t="str">
        <f t="shared" si="5"/>
        <v>01°45'22''N 073°45'57''W</v>
      </c>
    </row>
    <row r="337" spans="11:15" ht="15.75" customHeight="1" x14ac:dyDescent="0.25">
      <c r="K337" s="21" t="s">
        <v>406</v>
      </c>
      <c r="L337" s="9" t="s">
        <v>1334</v>
      </c>
      <c r="M337" s="9" t="s">
        <v>806</v>
      </c>
      <c r="O337" s="15" t="str">
        <f t="shared" si="5"/>
        <v>09°46'48''N 074°20'26''W</v>
      </c>
    </row>
    <row r="338" spans="11:15" ht="15.75" customHeight="1" x14ac:dyDescent="0.25">
      <c r="K338" s="21" t="s">
        <v>407</v>
      </c>
      <c r="L338" s="9" t="s">
        <v>1299</v>
      </c>
      <c r="M338" s="9" t="s">
        <v>807</v>
      </c>
      <c r="O338" s="15" t="str">
        <f t="shared" si="5"/>
        <v>03°52'08''N 075°10'24''W</v>
      </c>
    </row>
    <row r="339" spans="11:15" ht="15.75" customHeight="1" x14ac:dyDescent="0.25">
      <c r="K339" s="21" t="s">
        <v>408</v>
      </c>
      <c r="L339" s="9" t="s">
        <v>1335</v>
      </c>
      <c r="M339" s="9" t="s">
        <v>808</v>
      </c>
      <c r="O339" s="15" t="str">
        <f t="shared" si="5"/>
        <v>05°50'43''N 075°03'09''W</v>
      </c>
    </row>
    <row r="340" spans="11:15" ht="15.75" customHeight="1" x14ac:dyDescent="0.25">
      <c r="K340" s="21" t="s">
        <v>409</v>
      </c>
      <c r="L340" s="9" t="s">
        <v>1336</v>
      </c>
      <c r="M340" s="9" t="s">
        <v>809</v>
      </c>
      <c r="O340" s="15" t="str">
        <f t="shared" si="5"/>
        <v>07°41'32''N 073°24'48''W</v>
      </c>
    </row>
    <row r="341" spans="11:15" ht="15.75" customHeight="1" x14ac:dyDescent="0.25">
      <c r="K341" s="21" t="s">
        <v>410</v>
      </c>
      <c r="L341" s="9" t="s">
        <v>1337</v>
      </c>
      <c r="M341" s="9" t="s">
        <v>810</v>
      </c>
      <c r="O341" s="15" t="str">
        <f t="shared" si="5"/>
        <v>00°41'20''N 076°40'03''W</v>
      </c>
    </row>
    <row r="342" spans="11:15" ht="15.75" customHeight="1" x14ac:dyDescent="0.25">
      <c r="K342" s="21" t="s">
        <v>411</v>
      </c>
      <c r="L342" s="9" t="s">
        <v>1338</v>
      </c>
      <c r="M342" s="9" t="s">
        <v>811</v>
      </c>
      <c r="O342" s="15" t="str">
        <f t="shared" si="5"/>
        <v>06°25'39''N 072°43'13''W</v>
      </c>
    </row>
    <row r="343" spans="11:15" ht="15.75" customHeight="1" x14ac:dyDescent="0.25">
      <c r="K343" s="21" t="s">
        <v>412</v>
      </c>
      <c r="L343" s="9" t="s">
        <v>1339</v>
      </c>
      <c r="M343" s="9" t="s">
        <v>812</v>
      </c>
      <c r="O343" s="15" t="str">
        <f t="shared" si="5"/>
        <v>07°23'11''N 073°50'03''W</v>
      </c>
    </row>
    <row r="344" spans="11:15" ht="15.75" customHeight="1" x14ac:dyDescent="0.25">
      <c r="K344" s="21" t="s">
        <v>413</v>
      </c>
      <c r="L344" s="9" t="s">
        <v>1340</v>
      </c>
      <c r="M344" s="9" t="s">
        <v>813</v>
      </c>
      <c r="O344" s="15" t="str">
        <f t="shared" si="5"/>
        <v>03°48'18''N 076°17'57''W</v>
      </c>
    </row>
    <row r="345" spans="11:15" ht="15.75" customHeight="1" x14ac:dyDescent="0.25">
      <c r="K345" s="21" t="s">
        <v>414</v>
      </c>
      <c r="L345" s="9" t="s">
        <v>1341</v>
      </c>
      <c r="M345" s="9" t="s">
        <v>814</v>
      </c>
      <c r="O345" s="15" t="str">
        <f t="shared" si="5"/>
        <v>06°15'03''N 075°48'46''W</v>
      </c>
    </row>
    <row r="346" spans="11:15" ht="15.75" customHeight="1" x14ac:dyDescent="0.25">
      <c r="K346" s="21" t="s">
        <v>415</v>
      </c>
      <c r="L346" s="9" t="s">
        <v>1342</v>
      </c>
      <c r="M346" s="9" t="s">
        <v>815</v>
      </c>
      <c r="O346" s="15" t="str">
        <f t="shared" si="5"/>
        <v>12°02'40''N 072°35'39''W</v>
      </c>
    </row>
    <row r="347" spans="11:15" ht="15.75" customHeight="1" x14ac:dyDescent="0.25">
      <c r="K347" s="21" t="s">
        <v>416</v>
      </c>
      <c r="L347" s="9" t="s">
        <v>1343</v>
      </c>
      <c r="M347" s="9" t="s">
        <v>816</v>
      </c>
      <c r="O347" s="15" t="str">
        <f t="shared" si="5"/>
        <v>12°16'28''N 076°05'31''W</v>
      </c>
    </row>
    <row r="348" spans="11:15" ht="15.75" customHeight="1" x14ac:dyDescent="0.25">
      <c r="K348" s="21" t="s">
        <v>417</v>
      </c>
      <c r="L348" s="9" t="s">
        <v>1344</v>
      </c>
      <c r="M348" s="9" t="s">
        <v>817</v>
      </c>
      <c r="O348" s="15" t="str">
        <f t="shared" si="5"/>
        <v>05°34'52''N 073°33'38''W</v>
      </c>
    </row>
    <row r="349" spans="11:15" ht="15.75" customHeight="1" x14ac:dyDescent="0.25">
      <c r="K349" s="21" t="s">
        <v>418</v>
      </c>
      <c r="L349" s="9" t="s">
        <v>1345</v>
      </c>
      <c r="M349" s="9" t="s">
        <v>818</v>
      </c>
      <c r="O349" s="15" t="str">
        <f t="shared" si="5"/>
        <v>06°55'06''N 072°28'50''W</v>
      </c>
    </row>
    <row r="350" spans="11:15" ht="15.75" customHeight="1" x14ac:dyDescent="0.25">
      <c r="K350" s="21" t="s">
        <v>419</v>
      </c>
      <c r="L350" s="9" t="s">
        <v>1120</v>
      </c>
      <c r="M350" s="9" t="s">
        <v>819</v>
      </c>
      <c r="O350" s="15" t="str">
        <f t="shared" si="5"/>
        <v>15°00'00''N 075°39'30''W</v>
      </c>
    </row>
    <row r="351" spans="11:15" ht="15.75" customHeight="1" x14ac:dyDescent="0.25">
      <c r="K351" s="21" t="s">
        <v>420</v>
      </c>
      <c r="L351" s="9" t="s">
        <v>1346</v>
      </c>
      <c r="M351" s="9" t="s">
        <v>820</v>
      </c>
      <c r="O351" s="15" t="str">
        <f t="shared" si="5"/>
        <v>01°37'51''N 070°40'06''W</v>
      </c>
    </row>
    <row r="352" spans="11:15" ht="15.75" customHeight="1" x14ac:dyDescent="0.25">
      <c r="K352" s="21" t="s">
        <v>421</v>
      </c>
      <c r="L352" s="9" t="s">
        <v>1347</v>
      </c>
      <c r="M352" s="9" t="s">
        <v>821</v>
      </c>
      <c r="O352" s="15" t="str">
        <f t="shared" si="5"/>
        <v>03°35'11''N 075°26'31''W</v>
      </c>
    </row>
    <row r="353" spans="11:15" ht="15.75" customHeight="1" x14ac:dyDescent="0.25">
      <c r="K353" s="21" t="s">
        <v>422</v>
      </c>
      <c r="L353" s="9" t="s">
        <v>1348</v>
      </c>
      <c r="M353" s="9" t="s">
        <v>822</v>
      </c>
      <c r="O353" s="15" t="str">
        <f t="shared" si="5"/>
        <v>01°40'31''N 075°18'07''W</v>
      </c>
    </row>
    <row r="354" spans="11:15" ht="15.75" customHeight="1" x14ac:dyDescent="0.25">
      <c r="K354" s="21" t="s">
        <v>423</v>
      </c>
      <c r="L354" s="9" t="s">
        <v>1349</v>
      </c>
      <c r="M354" s="9" t="s">
        <v>823</v>
      </c>
      <c r="O354" s="15" t="str">
        <f t="shared" si="5"/>
        <v>05°20'30''N 075°23'53''W</v>
      </c>
    </row>
    <row r="355" spans="11:15" ht="15.75" customHeight="1" x14ac:dyDescent="0.25">
      <c r="K355" s="21" t="s">
        <v>424</v>
      </c>
      <c r="L355" s="9" t="s">
        <v>1350</v>
      </c>
      <c r="M355" s="9" t="s">
        <v>824</v>
      </c>
      <c r="O355" s="15" t="str">
        <f t="shared" si="5"/>
        <v>05°42'38''N 077°15'43''W</v>
      </c>
    </row>
    <row r="356" spans="11:15" ht="15.75" customHeight="1" x14ac:dyDescent="0.25">
      <c r="K356" s="21" t="s">
        <v>425</v>
      </c>
      <c r="L356" s="9" t="s">
        <v>1351</v>
      </c>
      <c r="M356" s="9" t="s">
        <v>825</v>
      </c>
      <c r="O356" s="15" t="str">
        <f t="shared" si="5"/>
        <v>02°31'16''N 076°48'46''W</v>
      </c>
    </row>
    <row r="357" spans="11:15" ht="15.75" customHeight="1" x14ac:dyDescent="0.25">
      <c r="K357" s="21" t="s">
        <v>426</v>
      </c>
      <c r="L357" s="9" t="s">
        <v>1352</v>
      </c>
      <c r="M357" s="9" t="s">
        <v>826</v>
      </c>
      <c r="O357" s="15" t="str">
        <f t="shared" si="5"/>
        <v>00°30'18''N 070°02'16''W</v>
      </c>
    </row>
    <row r="358" spans="11:15" ht="15.75" customHeight="1" x14ac:dyDescent="0.25">
      <c r="K358" s="21" t="s">
        <v>427</v>
      </c>
      <c r="L358" s="9" t="s">
        <v>1353</v>
      </c>
      <c r="M358" s="9" t="s">
        <v>827</v>
      </c>
      <c r="O358" s="15" t="str">
        <f t="shared" si="5"/>
        <v>04°31'42''N 082°23'47''W</v>
      </c>
    </row>
    <row r="359" spans="11:15" ht="15.75" customHeight="1" x14ac:dyDescent="0.25">
      <c r="K359" s="21" t="s">
        <v>428</v>
      </c>
      <c r="L359" s="9" t="s">
        <v>1354</v>
      </c>
      <c r="M359" s="9" t="s">
        <v>828</v>
      </c>
      <c r="O359" s="15" t="str">
        <f t="shared" si="5"/>
        <v>03°12'08''N 073°08'59''W</v>
      </c>
    </row>
    <row r="360" spans="11:15" ht="15.75" customHeight="1" x14ac:dyDescent="0.25">
      <c r="K360" s="21" t="s">
        <v>1008</v>
      </c>
      <c r="L360" s="9" t="s">
        <v>1355</v>
      </c>
      <c r="M360" s="9" t="s">
        <v>1582</v>
      </c>
      <c r="O360" s="15" t="str">
        <f t="shared" si="5"/>
        <v>06°13'20''N 075°35'20''W</v>
      </c>
    </row>
    <row r="361" spans="11:15" ht="15.75" customHeight="1" x14ac:dyDescent="0.25">
      <c r="K361" s="21" t="s">
        <v>429</v>
      </c>
      <c r="L361" s="9" t="s">
        <v>1356</v>
      </c>
      <c r="M361" s="9" t="s">
        <v>829</v>
      </c>
      <c r="O361" s="15" t="str">
        <f t="shared" si="5"/>
        <v>12°15'48''N 072°50'34''W</v>
      </c>
    </row>
    <row r="362" spans="11:15" ht="15.75" customHeight="1" x14ac:dyDescent="0.25">
      <c r="K362" s="21" t="s">
        <v>430</v>
      </c>
      <c r="L362" s="9" t="s">
        <v>1357</v>
      </c>
      <c r="M362" s="9" t="s">
        <v>830</v>
      </c>
      <c r="O362" s="15" t="str">
        <f t="shared" si="5"/>
        <v>13°30'06''N 078°47'00''W</v>
      </c>
    </row>
    <row r="363" spans="11:15" ht="15.75" customHeight="1" x14ac:dyDescent="0.25">
      <c r="K363" s="21" t="s">
        <v>431</v>
      </c>
      <c r="L363" s="9" t="s">
        <v>1358</v>
      </c>
      <c r="M363" s="9" t="s">
        <v>831</v>
      </c>
      <c r="O363" s="15" t="str">
        <f t="shared" si="5"/>
        <v>06°44'12''N 075°57'11''W</v>
      </c>
    </row>
    <row r="364" spans="11:15" ht="15.75" customHeight="1" x14ac:dyDescent="0.25">
      <c r="K364" s="21" t="s">
        <v>432</v>
      </c>
      <c r="L364" s="9" t="s">
        <v>1359</v>
      </c>
      <c r="M364" s="9" t="s">
        <v>832</v>
      </c>
      <c r="O364" s="15" t="str">
        <f t="shared" si="5"/>
        <v>07°57'01''N 074°09'42''W</v>
      </c>
    </row>
    <row r="365" spans="11:15" ht="15.75" customHeight="1" x14ac:dyDescent="0.25">
      <c r="K365" s="21" t="s">
        <v>433</v>
      </c>
      <c r="L365" s="9" t="s">
        <v>1360</v>
      </c>
      <c r="M365" s="9" t="s">
        <v>1583</v>
      </c>
      <c r="O365" s="15" t="str">
        <f t="shared" si="5"/>
        <v>06°34'41''N 073°15'57''W</v>
      </c>
    </row>
    <row r="366" spans="11:15" ht="15.75" customHeight="1" x14ac:dyDescent="0.25">
      <c r="K366" s="21" t="s">
        <v>434</v>
      </c>
      <c r="L366" s="9" t="s">
        <v>1327</v>
      </c>
      <c r="M366" s="9" t="s">
        <v>833</v>
      </c>
      <c r="O366" s="15" t="str">
        <f t="shared" si="5"/>
        <v>06°28'23''N 069°42'01''W</v>
      </c>
    </row>
    <row r="367" spans="11:15" ht="15.75" customHeight="1" x14ac:dyDescent="0.25">
      <c r="K367" s="21" t="s">
        <v>435</v>
      </c>
      <c r="L367" s="9" t="s">
        <v>1361</v>
      </c>
      <c r="M367" s="9" t="s">
        <v>584</v>
      </c>
      <c r="O367" s="15" t="str">
        <f t="shared" si="5"/>
        <v>05°50'44''N 076°13'31''W</v>
      </c>
    </row>
    <row r="368" spans="11:15" ht="15.75" customHeight="1" x14ac:dyDescent="0.25">
      <c r="K368" s="21" t="s">
        <v>436</v>
      </c>
      <c r="L368" s="9" t="s">
        <v>1362</v>
      </c>
      <c r="M368" s="9" t="s">
        <v>1584</v>
      </c>
      <c r="O368" s="15" t="str">
        <f t="shared" si="5"/>
        <v>02°36'17''N 075°00'45''W</v>
      </c>
    </row>
    <row r="369" spans="11:15" ht="15.75" customHeight="1" x14ac:dyDescent="0.25">
      <c r="K369" s="21" t="s">
        <v>437</v>
      </c>
      <c r="L369" s="9" t="s">
        <v>1363</v>
      </c>
      <c r="M369" s="9" t="s">
        <v>834</v>
      </c>
      <c r="O369" s="15" t="str">
        <f t="shared" si="5"/>
        <v>00°49'43''N 074°47'47''W</v>
      </c>
    </row>
    <row r="370" spans="11:15" ht="15.75" customHeight="1" x14ac:dyDescent="0.25">
      <c r="K370" s="21" t="s">
        <v>438</v>
      </c>
      <c r="L370" s="9" t="s">
        <v>1364</v>
      </c>
      <c r="M370" s="9" t="s">
        <v>675</v>
      </c>
      <c r="O370" s="15" t="str">
        <f t="shared" si="5"/>
        <v>03°52'07''N 075°29'48''W</v>
      </c>
    </row>
    <row r="371" spans="11:15" ht="15.75" customHeight="1" x14ac:dyDescent="0.25">
      <c r="K371" s="21" t="s">
        <v>439</v>
      </c>
      <c r="L371" s="9" t="s">
        <v>1365</v>
      </c>
      <c r="M371" s="9" t="s">
        <v>785</v>
      </c>
      <c r="O371" s="15" t="str">
        <f t="shared" si="5"/>
        <v>07°20'21''N 073°56'53''W</v>
      </c>
    </row>
    <row r="372" spans="11:15" ht="15.75" customHeight="1" x14ac:dyDescent="0.25">
      <c r="K372" s="21" t="s">
        <v>440</v>
      </c>
      <c r="L372" s="9" t="s">
        <v>1366</v>
      </c>
      <c r="M372" s="9" t="s">
        <v>835</v>
      </c>
      <c r="O372" s="15" t="str">
        <f t="shared" si="5"/>
        <v>02°17'41''N 070°54'10''W</v>
      </c>
    </row>
    <row r="373" spans="11:15" ht="15.75" customHeight="1" x14ac:dyDescent="0.25">
      <c r="K373" s="21" t="s">
        <v>441</v>
      </c>
      <c r="L373" s="9" t="s">
        <v>1367</v>
      </c>
      <c r="M373" s="9" t="s">
        <v>836</v>
      </c>
      <c r="O373" s="15" t="str">
        <f t="shared" si="5"/>
        <v>14°18'42''N 074°00'00''W</v>
      </c>
    </row>
    <row r="374" spans="11:15" ht="15.75" customHeight="1" x14ac:dyDescent="0.25">
      <c r="K374" s="21" t="s">
        <v>442</v>
      </c>
      <c r="L374" s="9" t="s">
        <v>1368</v>
      </c>
      <c r="M374" s="9" t="s">
        <v>837</v>
      </c>
      <c r="O374" s="15" t="str">
        <f t="shared" si="5"/>
        <v>11°07'54''N 072°22'18''W</v>
      </c>
    </row>
    <row r="375" spans="11:15" ht="15.75" customHeight="1" x14ac:dyDescent="0.25">
      <c r="K375" s="21" t="s">
        <v>443</v>
      </c>
      <c r="L375" s="9" t="s">
        <v>1369</v>
      </c>
      <c r="M375" s="9" t="s">
        <v>838</v>
      </c>
      <c r="O375" s="15" t="str">
        <f t="shared" si="5"/>
        <v>06°02'06''N 071°42'37''W</v>
      </c>
    </row>
    <row r="376" spans="11:15" ht="15.75" customHeight="1" x14ac:dyDescent="0.25">
      <c r="K376" s="21" t="s">
        <v>444</v>
      </c>
      <c r="L376" s="9" t="s">
        <v>1370</v>
      </c>
      <c r="M376" s="9" t="s">
        <v>839</v>
      </c>
      <c r="O376" s="15" t="str">
        <f t="shared" si="5"/>
        <v>13°10'59''N 075°09'55''W</v>
      </c>
    </row>
    <row r="377" spans="11:15" ht="15.75" customHeight="1" x14ac:dyDescent="0.25">
      <c r="K377" s="21" t="s">
        <v>445</v>
      </c>
      <c r="L377" s="9" t="s">
        <v>1371</v>
      </c>
      <c r="M377" s="9" t="s">
        <v>840</v>
      </c>
      <c r="O377" s="15" t="str">
        <f t="shared" si="5"/>
        <v>11°56'48''N 071°39'41''W</v>
      </c>
    </row>
    <row r="378" spans="11:15" ht="15.75" customHeight="1" x14ac:dyDescent="0.25">
      <c r="K378" s="21" t="s">
        <v>446</v>
      </c>
      <c r="L378" s="9" t="s">
        <v>1120</v>
      </c>
      <c r="M378" s="9" t="s">
        <v>1585</v>
      </c>
      <c r="O378" s="15" t="str">
        <f t="shared" si="5"/>
        <v>15°00'00''N 075°58'12''W</v>
      </c>
    </row>
    <row r="379" spans="11:15" ht="15.75" customHeight="1" x14ac:dyDescent="0.25">
      <c r="K379" s="21" t="s">
        <v>447</v>
      </c>
      <c r="L379" s="9" t="s">
        <v>1372</v>
      </c>
      <c r="M379" s="9" t="s">
        <v>764</v>
      </c>
      <c r="O379" s="15" t="str">
        <f t="shared" si="5"/>
        <v>05°54'13''N 068°00'00''W</v>
      </c>
    </row>
    <row r="380" spans="11:15" ht="15.75" customHeight="1" x14ac:dyDescent="0.25">
      <c r="K380" s="21" t="s">
        <v>448</v>
      </c>
      <c r="L380" s="9" t="s">
        <v>1373</v>
      </c>
      <c r="M380" s="9" t="s">
        <v>841</v>
      </c>
      <c r="O380" s="15" t="str">
        <f t="shared" si="5"/>
        <v>02°42'43''S 070°01'17''W</v>
      </c>
    </row>
    <row r="381" spans="11:15" ht="15.75" customHeight="1" x14ac:dyDescent="0.25">
      <c r="K381" s="21" t="s">
        <v>449</v>
      </c>
      <c r="L381" s="9" t="s">
        <v>1374</v>
      </c>
      <c r="M381" s="9" t="s">
        <v>842</v>
      </c>
      <c r="O381" s="15" t="str">
        <f t="shared" si="5"/>
        <v>01°24'38''N 075°43'17''W</v>
      </c>
    </row>
    <row r="382" spans="11:15" ht="15.75" customHeight="1" x14ac:dyDescent="0.25">
      <c r="K382" s="21" t="s">
        <v>450</v>
      </c>
      <c r="L382" s="9" t="s">
        <v>1375</v>
      </c>
      <c r="M382" s="9" t="s">
        <v>817</v>
      </c>
      <c r="O382" s="15" t="str">
        <f t="shared" si="5"/>
        <v>06°58'41''N 073°33'38''W</v>
      </c>
    </row>
    <row r="383" spans="11:15" ht="15.75" customHeight="1" x14ac:dyDescent="0.25">
      <c r="K383" s="21" t="s">
        <v>451</v>
      </c>
      <c r="L383" s="9" t="s">
        <v>1376</v>
      </c>
      <c r="M383" s="9" t="s">
        <v>1586</v>
      </c>
      <c r="O383" s="15" t="str">
        <f t="shared" si="5"/>
        <v>04°01'46''N 073°01'39''W</v>
      </c>
    </row>
    <row r="384" spans="11:15" ht="15.75" customHeight="1" x14ac:dyDescent="0.25">
      <c r="K384" s="21" t="s">
        <v>452</v>
      </c>
      <c r="L384" s="9" t="s">
        <v>1377</v>
      </c>
      <c r="M384" s="9" t="s">
        <v>843</v>
      </c>
      <c r="O384" s="15" t="str">
        <f t="shared" si="5"/>
        <v>05°44'02''N 070°00'15''W</v>
      </c>
    </row>
    <row r="385" spans="11:15" ht="15.75" customHeight="1" x14ac:dyDescent="0.25">
      <c r="K385" s="21" t="s">
        <v>453</v>
      </c>
      <c r="L385" s="9" t="s">
        <v>1378</v>
      </c>
      <c r="M385" s="9" t="s">
        <v>1587</v>
      </c>
      <c r="O385" s="15" t="str">
        <f t="shared" si="5"/>
        <v>00°42'47''N 077°11'45''W</v>
      </c>
    </row>
    <row r="386" spans="11:15" ht="15.75" customHeight="1" x14ac:dyDescent="0.25">
      <c r="K386" s="21" t="s">
        <v>454</v>
      </c>
      <c r="L386" s="9" t="s">
        <v>1379</v>
      </c>
      <c r="M386" s="9" t="s">
        <v>844</v>
      </c>
      <c r="O386" s="15" t="str">
        <f t="shared" si="5"/>
        <v>04°02'38''N 068°30'17''W</v>
      </c>
    </row>
    <row r="387" spans="11:15" ht="15.75" customHeight="1" x14ac:dyDescent="0.25">
      <c r="K387" s="21" t="s">
        <v>455</v>
      </c>
      <c r="L387" s="9" t="s">
        <v>1380</v>
      </c>
      <c r="M387" s="9" t="s">
        <v>845</v>
      </c>
      <c r="O387" s="15" t="str">
        <f t="shared" si="5"/>
        <v>04°48'44''N 072°47'38''W</v>
      </c>
    </row>
    <row r="388" spans="11:15" ht="15.75" customHeight="1" x14ac:dyDescent="0.25">
      <c r="K388" s="21" t="s">
        <v>456</v>
      </c>
      <c r="L388" s="9" t="s">
        <v>1381</v>
      </c>
      <c r="M388" s="9" t="s">
        <v>846</v>
      </c>
      <c r="O388" s="15" t="str">
        <f t="shared" si="5"/>
        <v>04°11'29''N 074°28'56''W</v>
      </c>
    </row>
    <row r="389" spans="11:15" ht="15.75" customHeight="1" x14ac:dyDescent="0.25">
      <c r="K389" s="21" t="s">
        <v>457</v>
      </c>
      <c r="L389" s="9" t="s">
        <v>1382</v>
      </c>
      <c r="M389" s="9" t="s">
        <v>1588</v>
      </c>
      <c r="O389" s="15" t="str">
        <f t="shared" ref="O389:O452" si="6">CONCATENATE(L389," ",M389)</f>
        <v>03°10'41''S 070°18'17''W</v>
      </c>
    </row>
    <row r="390" spans="11:15" ht="15.75" customHeight="1" x14ac:dyDescent="0.25">
      <c r="K390" s="21" t="s">
        <v>458</v>
      </c>
      <c r="L390" s="9" t="s">
        <v>1383</v>
      </c>
      <c r="M390" s="9" t="s">
        <v>847</v>
      </c>
      <c r="O390" s="15" t="str">
        <f t="shared" si="6"/>
        <v>12°11'28''N 072°08'45''W</v>
      </c>
    </row>
    <row r="391" spans="11:15" ht="15.75" customHeight="1" x14ac:dyDescent="0.25">
      <c r="K391" s="21" t="s">
        <v>459</v>
      </c>
      <c r="L391" s="9" t="s">
        <v>1266</v>
      </c>
      <c r="M391" s="9" t="s">
        <v>1589</v>
      </c>
      <c r="O391" s="15" t="str">
        <f t="shared" si="6"/>
        <v>06°12'55''N 072°27'27''W</v>
      </c>
    </row>
    <row r="392" spans="11:15" ht="15.75" customHeight="1" x14ac:dyDescent="0.25">
      <c r="K392" s="21" t="s">
        <v>460</v>
      </c>
      <c r="L392" s="9" t="s">
        <v>1384</v>
      </c>
      <c r="M392" s="9" t="s">
        <v>848</v>
      </c>
      <c r="O392" s="15" t="str">
        <f t="shared" si="6"/>
        <v>14°15'04''N 082°27'00''W</v>
      </c>
    </row>
    <row r="393" spans="11:15" ht="15.75" customHeight="1" x14ac:dyDescent="0.25">
      <c r="K393" s="21" t="s">
        <v>461</v>
      </c>
      <c r="L393" s="9" t="s">
        <v>1385</v>
      </c>
      <c r="M393" s="9" t="s">
        <v>1590</v>
      </c>
      <c r="O393" s="15" t="str">
        <f t="shared" si="6"/>
        <v>09°16'12''N 078°11'58''W</v>
      </c>
    </row>
    <row r="394" spans="11:15" ht="15.75" customHeight="1" x14ac:dyDescent="0.25">
      <c r="K394" s="21" t="s">
        <v>1009</v>
      </c>
      <c r="L394" s="9" t="s">
        <v>1386</v>
      </c>
      <c r="M394" s="9" t="s">
        <v>1591</v>
      </c>
      <c r="O394" s="15" t="str">
        <f t="shared" si="6"/>
        <v>05°37'47''N 075°36'38''W</v>
      </c>
    </row>
    <row r="395" spans="11:15" ht="15.75" customHeight="1" x14ac:dyDescent="0.25">
      <c r="K395" s="21" t="s">
        <v>462</v>
      </c>
      <c r="L395" s="9" t="s">
        <v>1387</v>
      </c>
      <c r="M395" s="9" t="s">
        <v>849</v>
      </c>
      <c r="O395" s="15" t="str">
        <f t="shared" si="6"/>
        <v>01°57'41''S 070°50'35''W</v>
      </c>
    </row>
    <row r="396" spans="11:15" ht="15.75" customHeight="1" x14ac:dyDescent="0.25">
      <c r="K396" s="21" t="s">
        <v>463</v>
      </c>
      <c r="L396" s="9" t="s">
        <v>1388</v>
      </c>
      <c r="M396" s="9" t="s">
        <v>629</v>
      </c>
      <c r="O396" s="15" t="str">
        <f t="shared" si="6"/>
        <v>04°11'40''N 072°58'38''W</v>
      </c>
    </row>
    <row r="397" spans="11:15" ht="15.75" customHeight="1" x14ac:dyDescent="0.25">
      <c r="K397" s="21" t="s">
        <v>464</v>
      </c>
      <c r="L397" s="9" t="s">
        <v>1389</v>
      </c>
      <c r="M397" s="9" t="s">
        <v>850</v>
      </c>
      <c r="O397" s="15" t="str">
        <f t="shared" si="6"/>
        <v>00°38'01''N 075°48'23''W</v>
      </c>
    </row>
    <row r="398" spans="11:15" ht="15.75" customHeight="1" x14ac:dyDescent="0.25">
      <c r="K398" s="21" t="s">
        <v>465</v>
      </c>
      <c r="L398" s="9" t="s">
        <v>1390</v>
      </c>
      <c r="M398" s="9" t="s">
        <v>851</v>
      </c>
      <c r="O398" s="15" t="str">
        <f t="shared" si="6"/>
        <v>03°56'20''N 074°12'54''W</v>
      </c>
    </row>
    <row r="399" spans="11:15" ht="15.75" customHeight="1" x14ac:dyDescent="0.25">
      <c r="K399" s="21" t="s">
        <v>466</v>
      </c>
      <c r="L399" s="9" t="s">
        <v>1391</v>
      </c>
      <c r="M399" s="9" t="s">
        <v>852</v>
      </c>
      <c r="O399" s="15" t="str">
        <f t="shared" si="6"/>
        <v>05°42'21''N 074°32'22''W</v>
      </c>
    </row>
    <row r="400" spans="11:15" ht="15.75" customHeight="1" x14ac:dyDescent="0.25">
      <c r="K400" s="21" t="s">
        <v>467</v>
      </c>
      <c r="L400" s="9" t="s">
        <v>1392</v>
      </c>
      <c r="M400" s="9" t="s">
        <v>632</v>
      </c>
      <c r="O400" s="15" t="str">
        <f t="shared" si="6"/>
        <v>06°04'14''N 074°20'14''W</v>
      </c>
    </row>
    <row r="401" spans="11:15" ht="15.75" customHeight="1" x14ac:dyDescent="0.25">
      <c r="K401" s="21" t="s">
        <v>468</v>
      </c>
      <c r="L401" s="9" t="s">
        <v>1393</v>
      </c>
      <c r="M401" s="9" t="s">
        <v>853</v>
      </c>
      <c r="O401" s="15" t="str">
        <f t="shared" si="6"/>
        <v>05°37'44''N 074°48'39''W</v>
      </c>
    </row>
    <row r="402" spans="11:15" ht="15.75" customHeight="1" x14ac:dyDescent="0.25">
      <c r="K402" s="21" t="s">
        <v>469</v>
      </c>
      <c r="L402" s="9" t="s">
        <v>1394</v>
      </c>
      <c r="M402" s="9" t="s">
        <v>854</v>
      </c>
      <c r="O402" s="15" t="str">
        <f t="shared" si="6"/>
        <v>01°04'26''N 074°45'13''W</v>
      </c>
    </row>
    <row r="403" spans="11:15" ht="15.75" customHeight="1" x14ac:dyDescent="0.25">
      <c r="K403" s="21" t="s">
        <v>470</v>
      </c>
      <c r="L403" s="9" t="s">
        <v>1395</v>
      </c>
      <c r="M403" s="9" t="s">
        <v>855</v>
      </c>
      <c r="O403" s="15" t="str">
        <f t="shared" si="6"/>
        <v>05°59'38''N 073°00'02''W</v>
      </c>
    </row>
    <row r="404" spans="11:15" ht="15.75" customHeight="1" x14ac:dyDescent="0.25">
      <c r="K404" s="21" t="s">
        <v>471</v>
      </c>
      <c r="L404" s="9" t="s">
        <v>1396</v>
      </c>
      <c r="M404" s="9" t="s">
        <v>856</v>
      </c>
      <c r="O404" s="15" t="str">
        <f t="shared" si="6"/>
        <v>06°07'22''N 077°00'15''W</v>
      </c>
    </row>
    <row r="405" spans="11:15" ht="15.75" customHeight="1" x14ac:dyDescent="0.25">
      <c r="K405" s="21" t="s">
        <v>472</v>
      </c>
      <c r="L405" s="9" t="s">
        <v>1397</v>
      </c>
      <c r="M405" s="9" t="s">
        <v>857</v>
      </c>
      <c r="O405" s="15" t="str">
        <f t="shared" si="6"/>
        <v>06°17'29''N 072°53'44''W</v>
      </c>
    </row>
    <row r="406" spans="11:15" ht="15.75" customHeight="1" x14ac:dyDescent="0.25">
      <c r="K406" s="21" t="s">
        <v>473</v>
      </c>
      <c r="L406" s="9" t="s">
        <v>1398</v>
      </c>
      <c r="M406" s="9" t="s">
        <v>858</v>
      </c>
      <c r="O406" s="15" t="str">
        <f t="shared" si="6"/>
        <v>03°51'50''N 071°29'48''W</v>
      </c>
    </row>
    <row r="407" spans="11:15" ht="15.75" customHeight="1" x14ac:dyDescent="0.25">
      <c r="K407" s="21" t="s">
        <v>474</v>
      </c>
      <c r="L407" s="9" t="s">
        <v>1399</v>
      </c>
      <c r="M407" s="9" t="s">
        <v>1592</v>
      </c>
      <c r="O407" s="15" t="str">
        <f t="shared" si="6"/>
        <v>10°25'10''N 079°50'26''W</v>
      </c>
    </row>
    <row r="408" spans="11:15" ht="15.75" customHeight="1" x14ac:dyDescent="0.25">
      <c r="K408" s="21" t="s">
        <v>1010</v>
      </c>
      <c r="L408" s="9" t="s">
        <v>1400</v>
      </c>
      <c r="M408" s="9" t="s">
        <v>859</v>
      </c>
      <c r="O408" s="15" t="str">
        <f t="shared" si="6"/>
        <v>01°23'53''N 077°17'23''W</v>
      </c>
    </row>
    <row r="409" spans="11:15" ht="15.75" customHeight="1" x14ac:dyDescent="0.25">
      <c r="K409" s="21" t="s">
        <v>475</v>
      </c>
      <c r="L409" s="9" t="s">
        <v>1401</v>
      </c>
      <c r="M409" s="9" t="s">
        <v>860</v>
      </c>
      <c r="O409" s="15" t="str">
        <f t="shared" si="6"/>
        <v>13°53'03''N 073°20'00''W</v>
      </c>
    </row>
    <row r="410" spans="11:15" ht="15.75" customHeight="1" x14ac:dyDescent="0.25">
      <c r="K410" s="21" t="s">
        <v>1011</v>
      </c>
      <c r="L410" s="9" t="s">
        <v>1402</v>
      </c>
      <c r="M410" s="9" t="s">
        <v>861</v>
      </c>
      <c r="O410" s="15" t="str">
        <f t="shared" si="6"/>
        <v>09°28'53''N 073°11'04''W</v>
      </c>
    </row>
    <row r="411" spans="11:15" ht="15.75" customHeight="1" x14ac:dyDescent="0.25">
      <c r="K411" s="21" t="s">
        <v>476</v>
      </c>
      <c r="L411" s="9" t="s">
        <v>1403</v>
      </c>
      <c r="M411" s="9" t="s">
        <v>862</v>
      </c>
      <c r="O411" s="15" t="str">
        <f t="shared" si="6"/>
        <v>07°42'56''N 075°05'23''W</v>
      </c>
    </row>
    <row r="412" spans="11:15" ht="15.75" customHeight="1" x14ac:dyDescent="0.25">
      <c r="K412" s="21" t="s">
        <v>477</v>
      </c>
      <c r="L412" s="9" t="s">
        <v>1404</v>
      </c>
      <c r="M412" s="9" t="s">
        <v>1593</v>
      </c>
      <c r="O412" s="15" t="str">
        <f t="shared" si="6"/>
        <v>04°15'57''N 076°00'11''W</v>
      </c>
    </row>
    <row r="413" spans="11:15" ht="15.75" customHeight="1" x14ac:dyDescent="0.25">
      <c r="K413" s="21" t="s">
        <v>478</v>
      </c>
      <c r="L413" s="9" t="s">
        <v>1405</v>
      </c>
      <c r="M413" s="9" t="s">
        <v>1594</v>
      </c>
      <c r="O413" s="15" t="str">
        <f t="shared" si="6"/>
        <v>12°28'32''N 081°47'06''W</v>
      </c>
    </row>
    <row r="414" spans="11:15" ht="15.75" customHeight="1" x14ac:dyDescent="0.25">
      <c r="K414" s="21" t="s">
        <v>479</v>
      </c>
      <c r="L414" s="9" t="s">
        <v>1406</v>
      </c>
      <c r="M414" s="9" t="s">
        <v>863</v>
      </c>
      <c r="O414" s="15" t="str">
        <f t="shared" si="6"/>
        <v>01°09'18''N 075°22'30''W</v>
      </c>
    </row>
    <row r="415" spans="11:15" ht="15.75" customHeight="1" x14ac:dyDescent="0.25">
      <c r="K415" s="21" t="s">
        <v>480</v>
      </c>
      <c r="L415" s="9" t="s">
        <v>1407</v>
      </c>
      <c r="M415" s="9" t="s">
        <v>864</v>
      </c>
      <c r="O415" s="15" t="str">
        <f t="shared" si="6"/>
        <v>05°55'48''N 068°54'45''W</v>
      </c>
    </row>
    <row r="416" spans="11:15" ht="15.75" customHeight="1" x14ac:dyDescent="0.25">
      <c r="K416" s="21" t="s">
        <v>481</v>
      </c>
      <c r="L416" s="9" t="s">
        <v>1408</v>
      </c>
      <c r="M416" s="9" t="s">
        <v>1595</v>
      </c>
      <c r="O416" s="15" t="str">
        <f t="shared" si="6"/>
        <v>03°44'44''N 076°36'13''W</v>
      </c>
    </row>
    <row r="417" spans="11:15" ht="15.75" customHeight="1" x14ac:dyDescent="0.25">
      <c r="K417" s="21" t="s">
        <v>482</v>
      </c>
      <c r="L417" s="9" t="s">
        <v>1409</v>
      </c>
      <c r="M417" s="9" t="s">
        <v>865</v>
      </c>
      <c r="O417" s="15" t="str">
        <f t="shared" si="6"/>
        <v>07°23'14''N 077°50'25''W</v>
      </c>
    </row>
    <row r="418" spans="11:15" ht="15.75" customHeight="1" x14ac:dyDescent="0.25">
      <c r="K418" s="21" t="s">
        <v>483</v>
      </c>
      <c r="L418" s="9" t="s">
        <v>1410</v>
      </c>
      <c r="M418" s="9" t="s">
        <v>1596</v>
      </c>
      <c r="O418" s="15" t="str">
        <f t="shared" si="6"/>
        <v>04°30'58''N 074°37'17''W</v>
      </c>
    </row>
    <row r="419" spans="11:15" ht="15.75" customHeight="1" x14ac:dyDescent="0.25">
      <c r="K419" s="21" t="s">
        <v>484</v>
      </c>
      <c r="L419" s="9" t="s">
        <v>1411</v>
      </c>
      <c r="M419" s="9" t="s">
        <v>1597</v>
      </c>
      <c r="O419" s="15" t="str">
        <f t="shared" si="6"/>
        <v>00°04'01''S 072°55'12''W</v>
      </c>
    </row>
    <row r="420" spans="11:15" ht="15.75" customHeight="1" x14ac:dyDescent="0.25">
      <c r="K420" s="21" t="s">
        <v>485</v>
      </c>
      <c r="L420" s="9" t="s">
        <v>1120</v>
      </c>
      <c r="M420" s="9" t="s">
        <v>866</v>
      </c>
      <c r="O420" s="15" t="str">
        <f t="shared" si="6"/>
        <v>15°00'00''N 076°05'55''W</v>
      </c>
    </row>
    <row r="421" spans="11:15" ht="15.75" customHeight="1" x14ac:dyDescent="0.25">
      <c r="K421" s="21" t="s">
        <v>486</v>
      </c>
      <c r="L421" s="9" t="s">
        <v>1412</v>
      </c>
      <c r="M421" s="9" t="s">
        <v>867</v>
      </c>
      <c r="O421" s="15" t="str">
        <f t="shared" si="6"/>
        <v>04°06'53''N 075°53'40''W</v>
      </c>
    </row>
    <row r="422" spans="11:15" ht="15.75" customHeight="1" x14ac:dyDescent="0.25">
      <c r="K422" s="21" t="s">
        <v>487</v>
      </c>
      <c r="L422" s="9" t="s">
        <v>1413</v>
      </c>
      <c r="M422" s="9" t="s">
        <v>868</v>
      </c>
      <c r="O422" s="15" t="str">
        <f t="shared" si="6"/>
        <v>07°01'26''N 071°15'02''W</v>
      </c>
    </row>
    <row r="423" spans="11:15" ht="15.75" customHeight="1" x14ac:dyDescent="0.25">
      <c r="K423" s="21" t="s">
        <v>488</v>
      </c>
      <c r="L423" s="9" t="s">
        <v>1414</v>
      </c>
      <c r="M423" s="9" t="s">
        <v>869</v>
      </c>
      <c r="O423" s="15" t="str">
        <f t="shared" si="6"/>
        <v>12°56'07''N 075°25'10''W</v>
      </c>
    </row>
    <row r="424" spans="11:15" ht="15.75" customHeight="1" x14ac:dyDescent="0.25">
      <c r="K424" s="21" t="s">
        <v>489</v>
      </c>
      <c r="L424" s="9" t="s">
        <v>1415</v>
      </c>
      <c r="M424" s="9" t="s">
        <v>870</v>
      </c>
      <c r="O424" s="15" t="str">
        <f t="shared" si="6"/>
        <v>05°07'39''N 073°19'45''W</v>
      </c>
    </row>
    <row r="425" spans="11:15" ht="15.75" customHeight="1" x14ac:dyDescent="0.25">
      <c r="K425" s="21" t="s">
        <v>490</v>
      </c>
      <c r="L425" s="9" t="s">
        <v>1416</v>
      </c>
      <c r="M425" s="9" t="s">
        <v>871</v>
      </c>
      <c r="O425" s="15" t="str">
        <f t="shared" si="6"/>
        <v>03°35'24''N 073°27'28''W</v>
      </c>
    </row>
    <row r="426" spans="11:15" ht="15.75" customHeight="1" x14ac:dyDescent="0.25">
      <c r="K426" s="21" t="s">
        <v>491</v>
      </c>
      <c r="L426" s="9" t="s">
        <v>1417</v>
      </c>
      <c r="M426" s="9" t="s">
        <v>1598</v>
      </c>
      <c r="O426" s="15" t="str">
        <f t="shared" si="6"/>
        <v>04°35'59''S 069°47'38''W</v>
      </c>
    </row>
    <row r="427" spans="11:15" ht="15.75" customHeight="1" x14ac:dyDescent="0.25">
      <c r="K427" s="21" t="s">
        <v>492</v>
      </c>
      <c r="L427" s="9" t="s">
        <v>1418</v>
      </c>
      <c r="M427" s="9" t="s">
        <v>872</v>
      </c>
      <c r="O427" s="15" t="str">
        <f t="shared" si="6"/>
        <v>09°30'03''N 074°59'58''W</v>
      </c>
    </row>
    <row r="428" spans="11:15" ht="15.75" customHeight="1" x14ac:dyDescent="0.25">
      <c r="K428" s="21" t="s">
        <v>493</v>
      </c>
      <c r="L428" s="9" t="s">
        <v>1120</v>
      </c>
      <c r="M428" s="9" t="s">
        <v>873</v>
      </c>
      <c r="O428" s="15" t="str">
        <f t="shared" si="6"/>
        <v>15°00'00''N 077°11'56''W</v>
      </c>
    </row>
    <row r="429" spans="11:15" ht="15.75" customHeight="1" x14ac:dyDescent="0.25">
      <c r="K429" s="21" t="s">
        <v>494</v>
      </c>
      <c r="L429" s="9" t="s">
        <v>1419</v>
      </c>
      <c r="M429" s="9" t="s">
        <v>874</v>
      </c>
      <c r="O429" s="15" t="str">
        <f t="shared" si="6"/>
        <v>05°13'19''N 072°45'35''W</v>
      </c>
    </row>
    <row r="430" spans="11:15" ht="15.75" customHeight="1" x14ac:dyDescent="0.25">
      <c r="K430" s="21" t="s">
        <v>495</v>
      </c>
      <c r="L430" s="9" t="s">
        <v>1420</v>
      </c>
      <c r="M430" s="9" t="s">
        <v>875</v>
      </c>
      <c r="O430" s="15" t="str">
        <f t="shared" si="6"/>
        <v>03°53'29''S 072°29'22''W</v>
      </c>
    </row>
    <row r="431" spans="11:15" ht="15.75" customHeight="1" x14ac:dyDescent="0.25">
      <c r="K431" s="21" t="s">
        <v>496</v>
      </c>
      <c r="L431" s="9" t="s">
        <v>1421</v>
      </c>
      <c r="M431" s="9" t="s">
        <v>876</v>
      </c>
      <c r="O431" s="15" t="str">
        <f t="shared" si="6"/>
        <v>01°30'11''S 070°35'37''W</v>
      </c>
    </row>
    <row r="432" spans="11:15" ht="15.75" customHeight="1" x14ac:dyDescent="0.25">
      <c r="K432" s="21" t="s">
        <v>497</v>
      </c>
      <c r="L432" s="9" t="s">
        <v>1118</v>
      </c>
      <c r="M432" s="9" t="s">
        <v>877</v>
      </c>
      <c r="O432" s="15" t="str">
        <f t="shared" si="6"/>
        <v>07°01'15''N 075°33'52''W</v>
      </c>
    </row>
    <row r="433" spans="11:15" ht="15.75" customHeight="1" x14ac:dyDescent="0.25">
      <c r="K433" s="21" t="s">
        <v>498</v>
      </c>
      <c r="L433" s="9" t="s">
        <v>1422</v>
      </c>
      <c r="M433" s="9" t="s">
        <v>878</v>
      </c>
      <c r="O433" s="15" t="str">
        <f t="shared" si="6"/>
        <v>05°04'26''N 076°40'34''W</v>
      </c>
    </row>
    <row r="434" spans="11:15" ht="15.75" customHeight="1" x14ac:dyDescent="0.25">
      <c r="K434" s="21" t="s">
        <v>499</v>
      </c>
      <c r="L434" s="9" t="s">
        <v>1423</v>
      </c>
      <c r="M434" s="9" t="s">
        <v>879</v>
      </c>
      <c r="O434" s="15" t="str">
        <f t="shared" si="6"/>
        <v>07°55'30''N 074°13'02''W</v>
      </c>
    </row>
    <row r="435" spans="11:15" ht="15.75" customHeight="1" x14ac:dyDescent="0.25">
      <c r="K435" s="21" t="s">
        <v>500</v>
      </c>
      <c r="L435" s="9" t="s">
        <v>1424</v>
      </c>
      <c r="M435" s="9" t="s">
        <v>880</v>
      </c>
      <c r="O435" s="15" t="str">
        <f t="shared" si="6"/>
        <v>08°36'45''N 072°41'46''W</v>
      </c>
    </row>
    <row r="436" spans="11:15" ht="15.75" customHeight="1" x14ac:dyDescent="0.25">
      <c r="K436" s="21" t="s">
        <v>501</v>
      </c>
      <c r="L436" s="9" t="s">
        <v>1425</v>
      </c>
      <c r="M436" s="9" t="s">
        <v>881</v>
      </c>
      <c r="O436" s="15" t="str">
        <f t="shared" si="6"/>
        <v>05°44'35''N 068°57'19''W</v>
      </c>
    </row>
    <row r="437" spans="11:15" ht="15.75" customHeight="1" x14ac:dyDescent="0.25">
      <c r="K437" s="21" t="s">
        <v>502</v>
      </c>
      <c r="L437" s="9" t="s">
        <v>1426</v>
      </c>
      <c r="M437" s="9" t="s">
        <v>882</v>
      </c>
      <c r="O437" s="15" t="str">
        <f t="shared" si="6"/>
        <v>11°33'50''N 074°03'48''W</v>
      </c>
    </row>
    <row r="438" spans="11:15" ht="15.75" customHeight="1" x14ac:dyDescent="0.25">
      <c r="K438" s="21" t="s">
        <v>503</v>
      </c>
      <c r="L438" s="9" t="s">
        <v>1427</v>
      </c>
      <c r="M438" s="9" t="s">
        <v>883</v>
      </c>
      <c r="O438" s="15" t="str">
        <f t="shared" si="6"/>
        <v>04°31'54''N 081°45'59''W</v>
      </c>
    </row>
    <row r="439" spans="11:15" ht="15.75" customHeight="1" x14ac:dyDescent="0.25">
      <c r="K439" s="21" t="s">
        <v>504</v>
      </c>
      <c r="L439" s="9" t="s">
        <v>1428</v>
      </c>
      <c r="M439" s="9" t="s">
        <v>884</v>
      </c>
      <c r="O439" s="15" t="str">
        <f t="shared" si="6"/>
        <v>11°48'04''N 078°41'59''W</v>
      </c>
    </row>
    <row r="440" spans="11:15" ht="15.75" customHeight="1" x14ac:dyDescent="0.25">
      <c r="K440" s="21" t="s">
        <v>505</v>
      </c>
      <c r="L440" s="9" t="s">
        <v>1429</v>
      </c>
      <c r="M440" s="9" t="s">
        <v>885</v>
      </c>
      <c r="O440" s="15" t="str">
        <f t="shared" si="6"/>
        <v>04°30'15''N 080°30'53''W</v>
      </c>
    </row>
    <row r="441" spans="11:15" ht="15.75" customHeight="1" x14ac:dyDescent="0.25">
      <c r="K441" s="21" t="s">
        <v>506</v>
      </c>
      <c r="L441" s="9" t="s">
        <v>1430</v>
      </c>
      <c r="M441" s="9" t="s">
        <v>886</v>
      </c>
      <c r="O441" s="15" t="str">
        <f t="shared" si="6"/>
        <v>11°41'01''N 072°27'08''W</v>
      </c>
    </row>
    <row r="442" spans="11:15" ht="15.75" customHeight="1" x14ac:dyDescent="0.25">
      <c r="K442" s="21" t="s">
        <v>507</v>
      </c>
      <c r="L442" s="9" t="s">
        <v>1354</v>
      </c>
      <c r="M442" s="9" t="s">
        <v>887</v>
      </c>
      <c r="O442" s="15" t="str">
        <f t="shared" si="6"/>
        <v>03°12'08''N 072°24'44''W</v>
      </c>
    </row>
    <row r="443" spans="11:15" ht="15.75" customHeight="1" x14ac:dyDescent="0.25">
      <c r="K443" s="21" t="s">
        <v>508</v>
      </c>
      <c r="L443" s="9" t="s">
        <v>1431</v>
      </c>
      <c r="M443" s="9" t="s">
        <v>888</v>
      </c>
      <c r="O443" s="15" t="str">
        <f t="shared" si="6"/>
        <v>05°08'09''N 075°29'31''W</v>
      </c>
    </row>
    <row r="444" spans="11:15" ht="15.75" customHeight="1" x14ac:dyDescent="0.25">
      <c r="K444" s="21" t="s">
        <v>509</v>
      </c>
      <c r="L444" s="9" t="s">
        <v>1432</v>
      </c>
      <c r="M444" s="9" t="s">
        <v>889</v>
      </c>
      <c r="O444" s="15" t="str">
        <f t="shared" si="6"/>
        <v>01°08'07''N 076°11'37''W</v>
      </c>
    </row>
    <row r="445" spans="11:15" ht="15.75" customHeight="1" x14ac:dyDescent="0.25">
      <c r="K445" s="21" t="s">
        <v>510</v>
      </c>
      <c r="L445" s="9" t="s">
        <v>1433</v>
      </c>
      <c r="M445" s="9" t="s">
        <v>890</v>
      </c>
      <c r="O445" s="15" t="str">
        <f t="shared" si="6"/>
        <v>02°21'56''N 076°36'11''W</v>
      </c>
    </row>
    <row r="446" spans="11:15" ht="15.75" customHeight="1" x14ac:dyDescent="0.25">
      <c r="K446" s="21" t="s">
        <v>511</v>
      </c>
      <c r="L446" s="9" t="s">
        <v>1434</v>
      </c>
      <c r="M446" s="9" t="s">
        <v>891</v>
      </c>
      <c r="O446" s="15" t="str">
        <f t="shared" si="6"/>
        <v>05°35'21''N 072°50'55''W</v>
      </c>
    </row>
    <row r="447" spans="11:15" ht="15.75" customHeight="1" x14ac:dyDescent="0.25">
      <c r="K447" s="21" t="s">
        <v>512</v>
      </c>
      <c r="L447" s="9" t="s">
        <v>1435</v>
      </c>
      <c r="M447" s="9" t="s">
        <v>892</v>
      </c>
      <c r="O447" s="15" t="str">
        <f t="shared" si="6"/>
        <v>05°26'00''N 071°39'03''W</v>
      </c>
    </row>
    <row r="448" spans="11:15" ht="15.75" customHeight="1" x14ac:dyDescent="0.25">
      <c r="K448" s="21" t="s">
        <v>513</v>
      </c>
      <c r="L448" s="9" t="s">
        <v>1436</v>
      </c>
      <c r="M448" s="9" t="s">
        <v>893</v>
      </c>
      <c r="O448" s="15" t="str">
        <f t="shared" si="6"/>
        <v>09°29'54''N 074°46'13''W</v>
      </c>
    </row>
    <row r="449" spans="11:15" ht="15.75" customHeight="1" x14ac:dyDescent="0.25">
      <c r="K449" s="21" t="s">
        <v>514</v>
      </c>
      <c r="L449" s="9" t="s">
        <v>1437</v>
      </c>
      <c r="M449" s="9" t="s">
        <v>894</v>
      </c>
      <c r="O449" s="15" t="str">
        <f t="shared" si="6"/>
        <v>09°52'38''N 076°05'36''W</v>
      </c>
    </row>
    <row r="450" spans="11:15" ht="15.75" customHeight="1" x14ac:dyDescent="0.25">
      <c r="K450" s="21" t="s">
        <v>515</v>
      </c>
      <c r="L450" s="9" t="s">
        <v>1438</v>
      </c>
      <c r="M450" s="9" t="s">
        <v>1599</v>
      </c>
      <c r="O450" s="15" t="str">
        <f t="shared" si="6"/>
        <v>05°56'23''N 079°13'29''W</v>
      </c>
    </row>
    <row r="451" spans="11:15" ht="15.75" customHeight="1" x14ac:dyDescent="0.25">
      <c r="K451" s="21" t="s">
        <v>516</v>
      </c>
      <c r="L451" s="9" t="s">
        <v>1439</v>
      </c>
      <c r="M451" s="9" t="s">
        <v>675</v>
      </c>
      <c r="O451" s="15" t="str">
        <f t="shared" si="6"/>
        <v>04°22'33''N 075°29'48''W</v>
      </c>
    </row>
    <row r="452" spans="11:15" ht="15.75" customHeight="1" x14ac:dyDescent="0.25">
      <c r="K452" s="21" t="s">
        <v>517</v>
      </c>
      <c r="L452" s="9" t="s">
        <v>1440</v>
      </c>
      <c r="M452" s="9" t="s">
        <v>895</v>
      </c>
      <c r="O452" s="15" t="str">
        <f t="shared" si="6"/>
        <v>05°19'36''N 074°48'43''W</v>
      </c>
    </row>
    <row r="453" spans="11:15" ht="15.75" customHeight="1" x14ac:dyDescent="0.25">
      <c r="K453" s="21" t="s">
        <v>518</v>
      </c>
      <c r="L453" s="9" t="s">
        <v>1120</v>
      </c>
      <c r="M453" s="9" t="s">
        <v>896</v>
      </c>
      <c r="O453" s="15" t="str">
        <f t="shared" ref="O453:O515" si="7">CONCATENATE(L453," ",M453)</f>
        <v>15°00'00''N 074°57'40''W</v>
      </c>
    </row>
    <row r="454" spans="11:15" ht="15.75" customHeight="1" x14ac:dyDescent="0.25">
      <c r="K454" s="21" t="s">
        <v>519</v>
      </c>
      <c r="L454" s="9" t="s">
        <v>1441</v>
      </c>
      <c r="M454" s="9" t="s">
        <v>897</v>
      </c>
      <c r="O454" s="15" t="str">
        <f t="shared" si="7"/>
        <v>03°42'29''N 074°50'38''W</v>
      </c>
    </row>
    <row r="455" spans="11:15" ht="15.75" customHeight="1" x14ac:dyDescent="0.25">
      <c r="K455" s="21" t="s">
        <v>520</v>
      </c>
      <c r="L455" s="9" t="s">
        <v>1107</v>
      </c>
      <c r="M455" s="9" t="s">
        <v>898</v>
      </c>
      <c r="O455" s="15" t="str">
        <f t="shared" si="7"/>
        <v>06°15'28''N 067°33'37''W</v>
      </c>
    </row>
    <row r="456" spans="11:15" ht="15.75" customHeight="1" x14ac:dyDescent="0.25">
      <c r="K456" s="21" t="s">
        <v>521</v>
      </c>
      <c r="L456" s="9" t="s">
        <v>1442</v>
      </c>
      <c r="M456" s="9" t="s">
        <v>899</v>
      </c>
      <c r="O456" s="15" t="str">
        <f t="shared" si="7"/>
        <v>07°40'10''N 072°53'32''W</v>
      </c>
    </row>
    <row r="457" spans="11:15" ht="15.75" customHeight="1" x14ac:dyDescent="0.25">
      <c r="K457" s="21" t="s">
        <v>522</v>
      </c>
      <c r="L457" s="9" t="s">
        <v>1443</v>
      </c>
      <c r="M457" s="9" t="s">
        <v>900</v>
      </c>
      <c r="O457" s="15" t="str">
        <f t="shared" si="7"/>
        <v>02°49'10''N 080°43'53''W</v>
      </c>
    </row>
    <row r="458" spans="11:15" ht="15.75" customHeight="1" x14ac:dyDescent="0.25">
      <c r="K458" s="21" t="s">
        <v>523</v>
      </c>
      <c r="L458" s="9" t="s">
        <v>1404</v>
      </c>
      <c r="M458" s="9" t="s">
        <v>901</v>
      </c>
      <c r="O458" s="15" t="str">
        <f t="shared" si="7"/>
        <v>04°15'57''N 076°07'30''W</v>
      </c>
    </row>
    <row r="459" spans="11:15" ht="15.75" customHeight="1" x14ac:dyDescent="0.25">
      <c r="K459" s="21" t="s">
        <v>524</v>
      </c>
      <c r="L459" s="9" t="s">
        <v>1444</v>
      </c>
      <c r="M459" s="9" t="s">
        <v>902</v>
      </c>
      <c r="O459" s="15" t="str">
        <f t="shared" si="7"/>
        <v>11°41'27''N 080°55'56''W</v>
      </c>
    </row>
    <row r="460" spans="11:15" ht="15.75" customHeight="1" x14ac:dyDescent="0.25">
      <c r="K460" s="21" t="s">
        <v>1012</v>
      </c>
      <c r="L460" s="9" t="s">
        <v>1445</v>
      </c>
      <c r="M460" s="9" t="s">
        <v>1600</v>
      </c>
      <c r="N460" s="2"/>
      <c r="O460" s="15" t="str">
        <f t="shared" si="7"/>
        <v>01°48'13''N 078°04'48''W</v>
      </c>
    </row>
    <row r="461" spans="11:15" ht="15.75" customHeight="1" x14ac:dyDescent="0.25">
      <c r="K461" s="21" t="s">
        <v>525</v>
      </c>
      <c r="L461" s="9" t="s">
        <v>1446</v>
      </c>
      <c r="M461" s="9" t="s">
        <v>903</v>
      </c>
      <c r="N461" s="2"/>
      <c r="O461" s="15" t="str">
        <f t="shared" si="7"/>
        <v>11°11'53''N 073°41'16''W</v>
      </c>
    </row>
    <row r="462" spans="11:15" ht="15.75" customHeight="1" x14ac:dyDescent="0.25">
      <c r="K462" s="21" t="s">
        <v>526</v>
      </c>
      <c r="L462" s="9" t="s">
        <v>1447</v>
      </c>
      <c r="M462" s="9" t="s">
        <v>904</v>
      </c>
      <c r="N462" s="2"/>
      <c r="O462" s="15" t="str">
        <f t="shared" si="7"/>
        <v>07°23'17''N 073°17'38''W</v>
      </c>
    </row>
    <row r="463" spans="11:15" ht="15.75" customHeight="1" x14ac:dyDescent="0.25">
      <c r="K463" s="21" t="s">
        <v>527</v>
      </c>
      <c r="L463" s="9" t="s">
        <v>1448</v>
      </c>
      <c r="M463" s="9" t="s">
        <v>629</v>
      </c>
      <c r="N463" s="2"/>
      <c r="O463" s="15" t="str">
        <f t="shared" si="7"/>
        <v>04°34'35''N 072°58'38''W</v>
      </c>
    </row>
    <row r="464" spans="11:15" ht="15.75" customHeight="1" x14ac:dyDescent="0.25">
      <c r="K464" s="21" t="s">
        <v>528</v>
      </c>
      <c r="L464" s="9" t="s">
        <v>1354</v>
      </c>
      <c r="M464" s="9" t="s">
        <v>905</v>
      </c>
      <c r="N464" s="2"/>
      <c r="O464" s="15" t="str">
        <f t="shared" si="7"/>
        <v>03°12'08''N 072°57'49''W</v>
      </c>
    </row>
    <row r="465" spans="11:15" ht="15.75" customHeight="1" x14ac:dyDescent="0.25">
      <c r="K465" s="21" t="s">
        <v>529</v>
      </c>
      <c r="L465" s="9" t="s">
        <v>1449</v>
      </c>
      <c r="M465" s="9" t="s">
        <v>906</v>
      </c>
      <c r="N465" s="2"/>
      <c r="O465" s="15" t="str">
        <f t="shared" si="7"/>
        <v>12°41'06''N 076°44'12''W</v>
      </c>
    </row>
    <row r="466" spans="11:15" ht="15.75" customHeight="1" x14ac:dyDescent="0.25">
      <c r="K466" s="21" t="s">
        <v>530</v>
      </c>
      <c r="L466" s="9" t="s">
        <v>1450</v>
      </c>
      <c r="M466" s="9" t="s">
        <v>907</v>
      </c>
      <c r="N466" s="2"/>
      <c r="O466" s="15" t="str">
        <f t="shared" si="7"/>
        <v>07°40'57''N 074°44'58''W</v>
      </c>
    </row>
    <row r="467" spans="11:15" ht="15.75" customHeight="1" x14ac:dyDescent="0.25">
      <c r="K467" s="21" t="s">
        <v>531</v>
      </c>
      <c r="L467" s="9" t="s">
        <v>1451</v>
      </c>
      <c r="M467" s="9" t="s">
        <v>908</v>
      </c>
      <c r="N467" s="2"/>
      <c r="O467" s="15" t="str">
        <f t="shared" si="7"/>
        <v>02°45'25''N 071°55'15''W</v>
      </c>
    </row>
    <row r="468" spans="11:15" ht="15.75" customHeight="1" x14ac:dyDescent="0.25">
      <c r="K468" s="21" t="s">
        <v>532</v>
      </c>
      <c r="L468" s="9" t="s">
        <v>1452</v>
      </c>
      <c r="M468" s="9" t="s">
        <v>909</v>
      </c>
      <c r="N468" s="2"/>
      <c r="O468" s="15" t="str">
        <f t="shared" si="7"/>
        <v>11°32'04''N 082°14'12''W</v>
      </c>
    </row>
    <row r="469" spans="11:15" ht="15.75" customHeight="1" x14ac:dyDescent="0.25">
      <c r="K469" s="21" t="s">
        <v>533</v>
      </c>
      <c r="L469" s="9" t="s">
        <v>1453</v>
      </c>
      <c r="M469" s="9" t="s">
        <v>910</v>
      </c>
      <c r="N469" s="2"/>
      <c r="O469" s="15" t="str">
        <f t="shared" si="7"/>
        <v>09°44'16''N 073°35'26''W</v>
      </c>
    </row>
    <row r="470" spans="11:15" ht="15.75" customHeight="1" x14ac:dyDescent="0.25">
      <c r="K470" s="21" t="s">
        <v>534</v>
      </c>
      <c r="L470" s="9" t="s">
        <v>1454</v>
      </c>
      <c r="M470" s="9" t="s">
        <v>911</v>
      </c>
      <c r="N470" s="2"/>
      <c r="O470" s="15" t="str">
        <f t="shared" si="7"/>
        <v>09°44'10''N 075°10'02''W</v>
      </c>
    </row>
    <row r="471" spans="11:15" ht="15.75" customHeight="1" x14ac:dyDescent="0.25">
      <c r="K471" s="21" t="s">
        <v>535</v>
      </c>
      <c r="L471" s="9" t="s">
        <v>1455</v>
      </c>
      <c r="M471" s="9" t="s">
        <v>912</v>
      </c>
      <c r="N471" s="2"/>
      <c r="O471" s="15" t="str">
        <f t="shared" si="7"/>
        <v>09°54'36''N 076°22'23''W</v>
      </c>
    </row>
    <row r="472" spans="11:15" ht="15.75" customHeight="1" x14ac:dyDescent="0.25">
      <c r="K472" s="21" t="s">
        <v>536</v>
      </c>
      <c r="L472" s="9" t="s">
        <v>1456</v>
      </c>
      <c r="M472" s="9" t="s">
        <v>913</v>
      </c>
      <c r="N472" s="2"/>
      <c r="O472" s="15" t="str">
        <f t="shared" si="7"/>
        <v>09°43'19''N 075°22'53''W</v>
      </c>
    </row>
    <row r="473" spans="11:15" ht="15.75" customHeight="1" x14ac:dyDescent="0.25">
      <c r="K473" s="21" t="s">
        <v>537</v>
      </c>
      <c r="L473" s="9" t="s">
        <v>1088</v>
      </c>
      <c r="M473" s="9" t="s">
        <v>914</v>
      </c>
      <c r="N473" s="2"/>
      <c r="O473" s="15" t="str">
        <f t="shared" si="7"/>
        <v>01°25'00''N 079°50'00''W</v>
      </c>
    </row>
    <row r="474" spans="11:15" ht="15.75" customHeight="1" x14ac:dyDescent="0.25">
      <c r="K474" s="21" t="s">
        <v>538</v>
      </c>
      <c r="L474" s="9" t="s">
        <v>1457</v>
      </c>
      <c r="M474" s="9" t="s">
        <v>915</v>
      </c>
      <c r="N474" s="2"/>
      <c r="O474" s="15" t="str">
        <f t="shared" si="7"/>
        <v>03°23'04''N 072°11'07''W</v>
      </c>
    </row>
    <row r="475" spans="11:15" ht="15.75" customHeight="1" x14ac:dyDescent="0.25">
      <c r="K475" s="21" t="s">
        <v>1013</v>
      </c>
      <c r="L475" s="9" t="s">
        <v>1458</v>
      </c>
      <c r="M475" s="9" t="s">
        <v>1601</v>
      </c>
      <c r="N475" s="2"/>
      <c r="O475" s="15" t="str">
        <f t="shared" si="7"/>
        <v>06°14'19''N 076°13'18''W</v>
      </c>
    </row>
    <row r="476" spans="11:15" ht="15.75" customHeight="1" x14ac:dyDescent="0.25">
      <c r="K476" s="21" t="s">
        <v>539</v>
      </c>
      <c r="L476" s="9" t="s">
        <v>1459</v>
      </c>
      <c r="M476" s="9" t="s">
        <v>1602</v>
      </c>
      <c r="N476" s="2"/>
      <c r="O476" s="15" t="str">
        <f t="shared" si="7"/>
        <v>05°15'36''N 079°35'59''W</v>
      </c>
    </row>
    <row r="477" spans="11:15" ht="15.75" customHeight="1" x14ac:dyDescent="0.25">
      <c r="K477" s="21" t="s">
        <v>540</v>
      </c>
      <c r="L477" s="9" t="s">
        <v>1460</v>
      </c>
      <c r="M477" s="9" t="s">
        <v>916</v>
      </c>
      <c r="N477" s="2"/>
      <c r="O477" s="15" t="str">
        <f t="shared" si="7"/>
        <v>05°47'56''N 068°20'14''W</v>
      </c>
    </row>
    <row r="478" spans="11:15" ht="15.75" customHeight="1" x14ac:dyDescent="0.25">
      <c r="K478" s="21" t="s">
        <v>541</v>
      </c>
      <c r="L478" s="9" t="s">
        <v>1461</v>
      </c>
      <c r="M478" s="9" t="s">
        <v>917</v>
      </c>
      <c r="N478" s="2"/>
      <c r="O478" s="15" t="str">
        <f t="shared" si="7"/>
        <v>03°19'00''N 080°46'58''W</v>
      </c>
    </row>
    <row r="479" spans="11:15" ht="15.75" customHeight="1" x14ac:dyDescent="0.25">
      <c r="K479" s="21" t="s">
        <v>542</v>
      </c>
      <c r="L479" s="9" t="s">
        <v>1462</v>
      </c>
      <c r="M479" s="9" t="s">
        <v>918</v>
      </c>
      <c r="N479" s="2"/>
      <c r="O479" s="15" t="str">
        <f t="shared" si="7"/>
        <v>06°57'52''N 073°29'19''W</v>
      </c>
    </row>
    <row r="480" spans="11:15" ht="15.75" customHeight="1" x14ac:dyDescent="0.25">
      <c r="K480" s="21" t="s">
        <v>543</v>
      </c>
      <c r="L480" s="9" t="s">
        <v>1463</v>
      </c>
      <c r="M480" s="9" t="s">
        <v>919</v>
      </c>
      <c r="N480" s="2"/>
      <c r="O480" s="15" t="str">
        <f t="shared" si="7"/>
        <v>10°26'23''N 074°25'38''W</v>
      </c>
    </row>
    <row r="481" spans="11:15" ht="15.75" customHeight="1" x14ac:dyDescent="0.25">
      <c r="K481" s="21" t="s">
        <v>544</v>
      </c>
      <c r="L481" s="9" t="s">
        <v>1209</v>
      </c>
      <c r="M481" s="9" t="s">
        <v>920</v>
      </c>
      <c r="N481" s="2"/>
      <c r="O481" s="15" t="str">
        <f t="shared" si="7"/>
        <v>07°30'18''N 072°29'59''W</v>
      </c>
    </row>
    <row r="482" spans="11:15" ht="15.75" customHeight="1" x14ac:dyDescent="0.25">
      <c r="K482" s="21" t="s">
        <v>545</v>
      </c>
      <c r="L482" s="9" t="s">
        <v>1464</v>
      </c>
      <c r="M482" s="9" t="s">
        <v>921</v>
      </c>
      <c r="N482" s="2"/>
      <c r="O482" s="15" t="str">
        <f t="shared" si="7"/>
        <v>10°33'30''N 074°01'43''W</v>
      </c>
    </row>
    <row r="483" spans="11:15" ht="15.75" customHeight="1" x14ac:dyDescent="0.25">
      <c r="K483" s="21" t="s">
        <v>546</v>
      </c>
      <c r="L483" s="9" t="s">
        <v>1465</v>
      </c>
      <c r="M483" s="9" t="s">
        <v>922</v>
      </c>
      <c r="N483" s="2"/>
      <c r="O483" s="15" t="str">
        <f t="shared" si="7"/>
        <v>11°15'23''N 072°09'30''W</v>
      </c>
    </row>
    <row r="484" spans="11:15" ht="15.75" customHeight="1" x14ac:dyDescent="0.25">
      <c r="K484" s="21" t="s">
        <v>547</v>
      </c>
      <c r="L484" s="9" t="s">
        <v>1364</v>
      </c>
      <c r="M484" s="9" t="s">
        <v>923</v>
      </c>
      <c r="N484" s="2"/>
      <c r="O484" s="15" t="str">
        <f t="shared" si="7"/>
        <v>03°52'07''N 074°58'35''W</v>
      </c>
    </row>
    <row r="485" spans="11:15" ht="15.75" customHeight="1" x14ac:dyDescent="0.25">
      <c r="K485" s="21" t="s">
        <v>548</v>
      </c>
      <c r="L485" s="9" t="s">
        <v>1466</v>
      </c>
      <c r="M485" s="9" t="s">
        <v>924</v>
      </c>
      <c r="N485" s="2"/>
      <c r="O485" s="15" t="str">
        <f t="shared" si="7"/>
        <v>06°09'33''N 068°33'07''W</v>
      </c>
    </row>
    <row r="486" spans="11:15" ht="15.75" customHeight="1" x14ac:dyDescent="0.25">
      <c r="K486" s="21" t="s">
        <v>549</v>
      </c>
      <c r="L486" s="9" t="s">
        <v>1467</v>
      </c>
      <c r="M486" s="9" t="s">
        <v>925</v>
      </c>
      <c r="N486" s="2"/>
      <c r="O486" s="15" t="str">
        <f t="shared" si="7"/>
        <v>08°15'23''N 074°55'26''W</v>
      </c>
    </row>
    <row r="487" spans="11:15" ht="15.75" customHeight="1" x14ac:dyDescent="0.25">
      <c r="K487" s="21" t="s">
        <v>550</v>
      </c>
      <c r="L487" s="9" t="s">
        <v>1468</v>
      </c>
      <c r="M487" s="9" t="s">
        <v>926</v>
      </c>
      <c r="N487" s="2"/>
      <c r="O487" s="15" t="str">
        <f t="shared" si="7"/>
        <v>01°06'17''N 074°46'27''W</v>
      </c>
    </row>
    <row r="488" spans="11:15" ht="15.75" customHeight="1" x14ac:dyDescent="0.25">
      <c r="K488" s="21" t="s">
        <v>551</v>
      </c>
      <c r="L488" s="9" t="s">
        <v>1469</v>
      </c>
      <c r="M488" s="9" t="s">
        <v>880</v>
      </c>
      <c r="N488" s="2"/>
      <c r="O488" s="15" t="str">
        <f t="shared" si="7"/>
        <v>10°44'34''N 072°41'46''W</v>
      </c>
    </row>
    <row r="489" spans="11:15" ht="15.75" customHeight="1" x14ac:dyDescent="0.25">
      <c r="K489" s="21" t="s">
        <v>552</v>
      </c>
      <c r="L489" s="9" t="s">
        <v>1470</v>
      </c>
      <c r="M489" s="9" t="s">
        <v>927</v>
      </c>
      <c r="N489" s="2"/>
      <c r="O489" s="15" t="str">
        <f t="shared" si="7"/>
        <v>06°58'18''N 071°51'53''W</v>
      </c>
    </row>
    <row r="490" spans="11:15" ht="15.75" customHeight="1" x14ac:dyDescent="0.25">
      <c r="K490" s="21" t="s">
        <v>553</v>
      </c>
      <c r="L490" s="9" t="s">
        <v>1471</v>
      </c>
      <c r="M490" s="9" t="s">
        <v>928</v>
      </c>
      <c r="N490" s="2"/>
      <c r="O490" s="15" t="str">
        <f t="shared" si="7"/>
        <v>00°16'52''N 074°52'35''W</v>
      </c>
    </row>
    <row r="491" spans="11:15" ht="15.75" customHeight="1" x14ac:dyDescent="0.25">
      <c r="K491" s="21" t="s">
        <v>554</v>
      </c>
      <c r="L491" s="9" t="s">
        <v>1088</v>
      </c>
      <c r="M491" s="9" t="s">
        <v>929</v>
      </c>
      <c r="N491" s="2"/>
      <c r="O491" s="15" t="str">
        <f t="shared" si="7"/>
        <v>01°25'00''N 080°01'30''W</v>
      </c>
    </row>
    <row r="492" spans="11:15" ht="15.75" customHeight="1" x14ac:dyDescent="0.25">
      <c r="K492" s="21" t="s">
        <v>555</v>
      </c>
      <c r="L492" s="9" t="s">
        <v>1472</v>
      </c>
      <c r="M492" s="9" t="s">
        <v>930</v>
      </c>
      <c r="N492" s="2"/>
      <c r="O492" s="15" t="str">
        <f t="shared" si="7"/>
        <v>03°17'20''N 078°55'01''W</v>
      </c>
    </row>
    <row r="493" spans="11:15" ht="15.75" customHeight="1" x14ac:dyDescent="0.25">
      <c r="K493" s="21" t="s">
        <v>556</v>
      </c>
      <c r="L493" s="9" t="s">
        <v>1473</v>
      </c>
      <c r="M493" s="9" t="s">
        <v>931</v>
      </c>
      <c r="N493" s="2"/>
      <c r="O493" s="15" t="str">
        <f t="shared" si="7"/>
        <v>11°02'15''N 075°44'40''W</v>
      </c>
    </row>
    <row r="494" spans="11:15" ht="15.75" customHeight="1" x14ac:dyDescent="0.25">
      <c r="K494" s="21" t="s">
        <v>557</v>
      </c>
      <c r="L494" s="9" t="s">
        <v>1474</v>
      </c>
      <c r="M494" s="9" t="s">
        <v>932</v>
      </c>
      <c r="N494" s="2"/>
      <c r="O494" s="15" t="str">
        <f t="shared" si="7"/>
        <v>05°09'20''N 075°11'15''W</v>
      </c>
    </row>
    <row r="495" spans="11:15" ht="15.75" customHeight="1" x14ac:dyDescent="0.25">
      <c r="K495" s="21" t="s">
        <v>558</v>
      </c>
      <c r="L495" s="9" t="s">
        <v>1475</v>
      </c>
      <c r="M495" s="9" t="s">
        <v>933</v>
      </c>
      <c r="N495" s="2"/>
      <c r="O495" s="15" t="str">
        <f t="shared" si="7"/>
        <v>04°19'00''N 073°21'20''W</v>
      </c>
    </row>
    <row r="496" spans="11:15" ht="15.75" customHeight="1" x14ac:dyDescent="0.25">
      <c r="K496" s="21" t="s">
        <v>559</v>
      </c>
      <c r="L496" s="9" t="s">
        <v>1476</v>
      </c>
      <c r="M496" s="9" t="s">
        <v>934</v>
      </c>
      <c r="N496" s="2"/>
      <c r="O496" s="15" t="str">
        <f t="shared" si="7"/>
        <v>06°54'24''N 072°41'17''W</v>
      </c>
    </row>
    <row r="497" spans="11:15" ht="15.75" customHeight="1" x14ac:dyDescent="0.25">
      <c r="K497" s="21" t="s">
        <v>560</v>
      </c>
      <c r="L497" s="9" t="s">
        <v>1477</v>
      </c>
      <c r="M497" s="9" t="s">
        <v>935</v>
      </c>
      <c r="N497" s="2"/>
      <c r="O497" s="15" t="str">
        <f t="shared" si="7"/>
        <v>09°29'57''N 074°50'56''W</v>
      </c>
    </row>
    <row r="498" spans="11:15" ht="15.75" customHeight="1" x14ac:dyDescent="0.25">
      <c r="K498" s="21" t="s">
        <v>561</v>
      </c>
      <c r="L498" s="9" t="s">
        <v>1478</v>
      </c>
      <c r="M498" s="9" t="s">
        <v>584</v>
      </c>
      <c r="N498" s="2"/>
      <c r="O498" s="15" t="str">
        <f t="shared" si="7"/>
        <v>05°34'31''N 076°13'31''W</v>
      </c>
    </row>
    <row r="499" spans="11:15" ht="15.75" customHeight="1" x14ac:dyDescent="0.25">
      <c r="K499" s="21" t="s">
        <v>562</v>
      </c>
      <c r="L499" s="9" t="s">
        <v>1479</v>
      </c>
      <c r="M499" s="9" t="s">
        <v>936</v>
      </c>
      <c r="N499" s="2"/>
      <c r="O499" s="15" t="str">
        <f t="shared" si="7"/>
        <v>05°02'52''N 071°41'34''W</v>
      </c>
    </row>
    <row r="500" spans="11:15" ht="15.75" customHeight="1" x14ac:dyDescent="0.25">
      <c r="K500" s="21" t="s">
        <v>563</v>
      </c>
      <c r="L500" s="9" t="s">
        <v>1480</v>
      </c>
      <c r="M500" s="9" t="s">
        <v>937</v>
      </c>
      <c r="N500" s="2"/>
      <c r="O500" s="15" t="str">
        <f t="shared" si="7"/>
        <v>09°30'11''N 075°14'04''W</v>
      </c>
    </row>
    <row r="501" spans="11:15" ht="15.75" customHeight="1" x14ac:dyDescent="0.25">
      <c r="K501" s="21" t="s">
        <v>564</v>
      </c>
      <c r="L501" s="9" t="s">
        <v>1481</v>
      </c>
      <c r="M501" s="9" t="s">
        <v>938</v>
      </c>
      <c r="N501" s="2"/>
      <c r="O501" s="15" t="str">
        <f t="shared" si="7"/>
        <v>01°59'52''N 075°46'25''W</v>
      </c>
    </row>
    <row r="502" spans="11:15" ht="15.75" customHeight="1" x14ac:dyDescent="0.25">
      <c r="K502" s="21" t="s">
        <v>565</v>
      </c>
      <c r="L502" s="9" t="s">
        <v>1482</v>
      </c>
      <c r="M502" s="9" t="s">
        <v>939</v>
      </c>
      <c r="N502" s="2"/>
      <c r="O502" s="15" t="str">
        <f t="shared" si="7"/>
        <v>05°17'32''N 074°23'09''W</v>
      </c>
    </row>
    <row r="503" spans="11:15" ht="15.75" customHeight="1" x14ac:dyDescent="0.25">
      <c r="K503" s="21" t="s">
        <v>566</v>
      </c>
      <c r="L503" s="9" t="s">
        <v>1483</v>
      </c>
      <c r="M503" s="9" t="s">
        <v>949</v>
      </c>
      <c r="N503" s="2"/>
      <c r="O503" s="15" t="str">
        <f t="shared" si="7"/>
        <v>08°19'19''N 073°20'38''W</v>
      </c>
    </row>
    <row r="504" spans="11:15" ht="15.75" customHeight="1" x14ac:dyDescent="0.25">
      <c r="K504" s="21" t="s">
        <v>567</v>
      </c>
      <c r="L504" s="9" t="s">
        <v>1484</v>
      </c>
      <c r="M504" s="9" t="s">
        <v>1603</v>
      </c>
      <c r="N504" s="2"/>
      <c r="O504" s="15" t="str">
        <f t="shared" si="7"/>
        <v>05°36'04''N 075°49'10''W</v>
      </c>
    </row>
    <row r="505" spans="11:15" ht="15.75" customHeight="1" x14ac:dyDescent="0.25">
      <c r="K505" s="21" t="s">
        <v>568</v>
      </c>
      <c r="L505" s="9" t="s">
        <v>1485</v>
      </c>
      <c r="M505" s="9" t="s">
        <v>1604</v>
      </c>
      <c r="N505" s="2"/>
      <c r="O505" s="15" t="str">
        <f t="shared" si="7"/>
        <v>03°16'03''N 079°36'32''W</v>
      </c>
    </row>
    <row r="506" spans="11:15" ht="15.75" customHeight="1" x14ac:dyDescent="0.25">
      <c r="K506" s="21" t="s">
        <v>569</v>
      </c>
      <c r="L506" s="9" t="s">
        <v>1486</v>
      </c>
      <c r="M506" s="9" t="s">
        <v>940</v>
      </c>
      <c r="N506" s="2"/>
      <c r="O506" s="15" t="str">
        <f t="shared" si="7"/>
        <v>10°47'03''N 074°18'05''W</v>
      </c>
    </row>
    <row r="507" spans="11:15" ht="15.75" customHeight="1" x14ac:dyDescent="0.25">
      <c r="K507" s="21" t="s">
        <v>1014</v>
      </c>
      <c r="L507" s="9" t="s">
        <v>1487</v>
      </c>
      <c r="M507" s="9" t="s">
        <v>1605</v>
      </c>
      <c r="N507" s="2"/>
      <c r="O507" s="15" t="str">
        <f t="shared" si="7"/>
        <v>06°45'02''N 073°57'35''W</v>
      </c>
    </row>
    <row r="508" spans="11:15" ht="15.75" customHeight="1" x14ac:dyDescent="0.25">
      <c r="K508" s="21" t="s">
        <v>570</v>
      </c>
      <c r="L508" s="9" t="s">
        <v>1488</v>
      </c>
      <c r="M508" s="9" t="s">
        <v>941</v>
      </c>
      <c r="N508" s="2"/>
      <c r="O508" s="15" t="str">
        <f t="shared" si="7"/>
        <v>01°23'35''N 070°31'49''W</v>
      </c>
    </row>
    <row r="509" spans="11:15" ht="15.75" customHeight="1" x14ac:dyDescent="0.25">
      <c r="K509" s="21" t="s">
        <v>571</v>
      </c>
      <c r="L509" s="9" t="s">
        <v>1489</v>
      </c>
      <c r="M509" s="9" t="s">
        <v>942</v>
      </c>
      <c r="N509" s="2"/>
      <c r="O509" s="15" t="str">
        <f t="shared" si="7"/>
        <v>01°57'28''N 076°59'24''W</v>
      </c>
    </row>
    <row r="510" spans="11:15" ht="15.75" customHeight="1" x14ac:dyDescent="0.25">
      <c r="K510" s="21" t="s">
        <v>572</v>
      </c>
      <c r="L510" s="9" t="s">
        <v>1490</v>
      </c>
      <c r="M510" s="9" t="s">
        <v>943</v>
      </c>
      <c r="N510" s="2"/>
      <c r="O510" s="15" t="str">
        <f t="shared" si="7"/>
        <v>03°37'43''N 076°43'36''W</v>
      </c>
    </row>
    <row r="511" spans="11:15" ht="15.75" customHeight="1" x14ac:dyDescent="0.25">
      <c r="K511" s="21" t="s">
        <v>1015</v>
      </c>
      <c r="L511" s="9" t="s">
        <v>1491</v>
      </c>
      <c r="M511" s="9" t="s">
        <v>1606</v>
      </c>
      <c r="N511" s="2"/>
      <c r="O511" s="15" t="str">
        <f t="shared" si="7"/>
        <v>05°44'55''N 075°36'23''W</v>
      </c>
    </row>
    <row r="512" spans="11:15" ht="15.75" customHeight="1" x14ac:dyDescent="0.25">
      <c r="K512" s="21" t="s">
        <v>573</v>
      </c>
      <c r="L512" s="9" t="s">
        <v>1492</v>
      </c>
      <c r="M512" s="9" t="s">
        <v>944</v>
      </c>
      <c r="N512" s="2"/>
      <c r="O512" s="15" t="str">
        <f t="shared" si="7"/>
        <v>07°47'38''N 074°30'01''W</v>
      </c>
    </row>
    <row r="513" spans="11:15" ht="15.75" customHeight="1" x14ac:dyDescent="0.25">
      <c r="K513" s="21" t="s">
        <v>574</v>
      </c>
      <c r="L513" s="9" t="s">
        <v>1493</v>
      </c>
      <c r="M513" s="9" t="s">
        <v>945</v>
      </c>
      <c r="N513" s="2"/>
      <c r="O513" s="15" t="str">
        <f t="shared" si="7"/>
        <v>02°27'21''N 077°48'12''W</v>
      </c>
    </row>
    <row r="514" spans="11:15" ht="15.75" customHeight="1" x14ac:dyDescent="0.25">
      <c r="K514" s="21" t="s">
        <v>575</v>
      </c>
      <c r="L514" s="9" t="s">
        <v>1494</v>
      </c>
      <c r="M514" s="9" t="s">
        <v>946</v>
      </c>
      <c r="N514" s="2"/>
      <c r="O514" s="15" t="str">
        <f t="shared" si="7"/>
        <v>11°53'49''N 072°29'17''W</v>
      </c>
    </row>
    <row r="515" spans="11:15" ht="15.75" customHeight="1" x14ac:dyDescent="0.25">
      <c r="K515" s="21" t="s">
        <v>576</v>
      </c>
      <c r="L515" s="9" t="s">
        <v>1495</v>
      </c>
      <c r="M515" s="9" t="s">
        <v>947</v>
      </c>
      <c r="N515" s="2"/>
      <c r="O515" s="15" t="str">
        <f t="shared" si="7"/>
        <v>06°28'53''N 073°39'47''W</v>
      </c>
    </row>
    <row r="516" spans="11:15" ht="15.75" customHeight="1" x14ac:dyDescent="0.25">
      <c r="K516" s="1"/>
      <c r="L516" s="18"/>
      <c r="M516" s="16"/>
      <c r="N516" s="2"/>
    </row>
    <row r="517" spans="11:15" ht="15.75" customHeight="1" x14ac:dyDescent="0.25">
      <c r="K517" s="1"/>
      <c r="L517" s="18"/>
      <c r="M517" s="16"/>
      <c r="N517" s="2"/>
    </row>
    <row r="518" spans="11:15" ht="15.75" customHeight="1" x14ac:dyDescent="0.25">
      <c r="K518" s="1"/>
      <c r="L518" s="18"/>
      <c r="M518" s="16"/>
      <c r="N518" s="2"/>
    </row>
    <row r="519" spans="11:15" ht="15.75" customHeight="1" x14ac:dyDescent="0.25">
      <c r="K519" s="1"/>
      <c r="L519" s="18"/>
      <c r="M519" s="16"/>
      <c r="N519" s="2"/>
    </row>
    <row r="520" spans="11:15" ht="15.75" customHeight="1" x14ac:dyDescent="0.25">
      <c r="K520" s="1"/>
      <c r="L520" s="18"/>
      <c r="M520" s="16"/>
      <c r="N520" s="2"/>
    </row>
    <row r="521" spans="11:15" ht="15.75" customHeight="1" x14ac:dyDescent="0.25">
      <c r="K521" s="1"/>
      <c r="L521" s="18"/>
      <c r="M521" s="16"/>
      <c r="N521" s="2"/>
    </row>
    <row r="522" spans="11:15" ht="15.75" customHeight="1" x14ac:dyDescent="0.25">
      <c r="K522" s="1"/>
      <c r="L522" s="18"/>
      <c r="M522" s="16"/>
      <c r="N522" s="2"/>
    </row>
    <row r="523" spans="11:15" ht="15.75" customHeight="1" x14ac:dyDescent="0.25">
      <c r="K523" s="1"/>
      <c r="L523" s="18"/>
      <c r="M523" s="16"/>
      <c r="N523" s="2"/>
    </row>
    <row r="524" spans="11:15" ht="15.75" customHeight="1" x14ac:dyDescent="0.25">
      <c r="K524" s="1"/>
      <c r="L524" s="18"/>
      <c r="M524" s="16"/>
      <c r="N524" s="2"/>
    </row>
    <row r="525" spans="11:15" ht="15.75" customHeight="1" x14ac:dyDescent="0.25">
      <c r="K525" s="1"/>
      <c r="L525" s="18"/>
      <c r="M525" s="16"/>
      <c r="N525" s="2"/>
    </row>
    <row r="526" spans="11:15" ht="15.75" customHeight="1" x14ac:dyDescent="0.25">
      <c r="K526" s="1"/>
      <c r="L526" s="18"/>
      <c r="M526" s="16"/>
      <c r="N526" s="2"/>
    </row>
    <row r="527" spans="11:15" ht="15.75" customHeight="1" x14ac:dyDescent="0.25">
      <c r="K527" s="1"/>
      <c r="L527" s="18"/>
      <c r="M527" s="16"/>
      <c r="N527" s="2"/>
    </row>
    <row r="528" spans="11:15" ht="15.75" customHeight="1" x14ac:dyDescent="0.25">
      <c r="K528" s="1"/>
      <c r="L528" s="18"/>
      <c r="M528" s="16"/>
      <c r="N528" s="2"/>
    </row>
    <row r="529" spans="11:14" ht="15.75" customHeight="1" x14ac:dyDescent="0.25">
      <c r="K529" s="1"/>
      <c r="L529" s="18"/>
      <c r="M529" s="16"/>
      <c r="N529" s="2"/>
    </row>
    <row r="530" spans="11:14" ht="15.75" customHeight="1" x14ac:dyDescent="0.25">
      <c r="K530" s="1"/>
      <c r="L530" s="18"/>
      <c r="M530" s="16"/>
      <c r="N530" s="2"/>
    </row>
    <row r="531" spans="11:14" ht="15.75" customHeight="1" x14ac:dyDescent="0.25">
      <c r="K531" s="1"/>
      <c r="L531" s="18"/>
      <c r="M531" s="16"/>
      <c r="N531" s="2"/>
    </row>
    <row r="532" spans="11:14" ht="15.75" customHeight="1" x14ac:dyDescent="0.25">
      <c r="K532" s="1"/>
      <c r="L532" s="18"/>
      <c r="M532" s="16"/>
      <c r="N532" s="2"/>
    </row>
    <row r="533" spans="11:14" ht="15.75" customHeight="1" x14ac:dyDescent="0.25">
      <c r="K533" s="1"/>
      <c r="L533" s="18"/>
      <c r="M533" s="16"/>
      <c r="N533" s="2"/>
    </row>
    <row r="534" spans="11:14" ht="15.75" customHeight="1" x14ac:dyDescent="0.25">
      <c r="K534" s="1"/>
      <c r="L534" s="18"/>
      <c r="M534" s="16"/>
      <c r="N534" s="2"/>
    </row>
    <row r="535" spans="11:14" ht="15.75" customHeight="1" x14ac:dyDescent="0.25">
      <c r="K535" s="1"/>
      <c r="L535" s="18"/>
      <c r="M535" s="16"/>
      <c r="N535" s="2"/>
    </row>
    <row r="536" spans="11:14" ht="15.75" customHeight="1" x14ac:dyDescent="0.25">
      <c r="K536" s="1"/>
      <c r="L536" s="18"/>
      <c r="M536" s="16"/>
      <c r="N536" s="2"/>
    </row>
    <row r="537" spans="11:14" ht="15.75" customHeight="1" x14ac:dyDescent="0.25">
      <c r="K537" s="1"/>
      <c r="L537" s="18"/>
      <c r="M537" s="16"/>
      <c r="N537" s="2"/>
    </row>
    <row r="538" spans="11:14" ht="15.75" customHeight="1" x14ac:dyDescent="0.25">
      <c r="K538" s="1"/>
      <c r="L538" s="18"/>
      <c r="M538" s="16"/>
      <c r="N538" s="2"/>
    </row>
    <row r="539" spans="11:14" ht="15.75" customHeight="1" x14ac:dyDescent="0.25">
      <c r="K539" s="1"/>
      <c r="L539" s="18"/>
      <c r="M539" s="16"/>
      <c r="N539" s="2"/>
    </row>
    <row r="540" spans="11:14" ht="15.75" customHeight="1" x14ac:dyDescent="0.25">
      <c r="K540" s="1"/>
      <c r="L540" s="18"/>
      <c r="M540" s="16"/>
      <c r="N540" s="2"/>
    </row>
    <row r="541" spans="11:14" ht="15.75" customHeight="1" x14ac:dyDescent="0.25">
      <c r="K541" s="1"/>
      <c r="L541" s="18"/>
      <c r="M541" s="16"/>
      <c r="N541" s="2"/>
    </row>
    <row r="542" spans="11:14" ht="15.75" customHeight="1" x14ac:dyDescent="0.25">
      <c r="K542" s="1"/>
      <c r="L542" s="18"/>
      <c r="M542" s="16"/>
      <c r="N542" s="2"/>
    </row>
    <row r="543" spans="11:14" ht="15.75" customHeight="1" x14ac:dyDescent="0.25">
      <c r="K543" s="1"/>
      <c r="L543" s="18"/>
      <c r="M543" s="16"/>
      <c r="N543" s="2"/>
    </row>
    <row r="544" spans="11:14" ht="15.75" customHeight="1" x14ac:dyDescent="0.25">
      <c r="K544" s="1"/>
      <c r="L544" s="18"/>
      <c r="M544" s="16"/>
      <c r="N544" s="2"/>
    </row>
    <row r="545" spans="11:14" ht="15.75" customHeight="1" x14ac:dyDescent="0.25">
      <c r="K545" s="1"/>
      <c r="L545" s="18"/>
      <c r="M545" s="16"/>
      <c r="N545" s="2"/>
    </row>
    <row r="546" spans="11:14" ht="15.75" customHeight="1" x14ac:dyDescent="0.25">
      <c r="K546" s="1"/>
      <c r="L546" s="18"/>
      <c r="M546" s="16"/>
      <c r="N546" s="2"/>
    </row>
    <row r="547" spans="11:14" ht="15.75" customHeight="1" x14ac:dyDescent="0.25">
      <c r="K547" s="1"/>
      <c r="L547" s="18"/>
      <c r="M547" s="16"/>
      <c r="N547" s="2"/>
    </row>
    <row r="548" spans="11:14" ht="15.75" customHeight="1" x14ac:dyDescent="0.25">
      <c r="K548" s="1"/>
      <c r="L548" s="18"/>
      <c r="M548" s="16"/>
      <c r="N548" s="2"/>
    </row>
    <row r="549" spans="11:14" ht="15.75" customHeight="1" x14ac:dyDescent="0.25">
      <c r="K549" s="1"/>
      <c r="L549" s="18"/>
      <c r="M549" s="16"/>
      <c r="N549" s="2"/>
    </row>
    <row r="550" spans="11:14" ht="15.75" customHeight="1" x14ac:dyDescent="0.25">
      <c r="K550" s="1"/>
      <c r="L550" s="18"/>
      <c r="M550" s="16"/>
      <c r="N550" s="2"/>
    </row>
    <row r="551" spans="11:14" ht="15.75" customHeight="1" x14ac:dyDescent="0.25">
      <c r="K551" s="1"/>
      <c r="L551" s="18"/>
      <c r="M551" s="16"/>
      <c r="N551" s="2"/>
    </row>
    <row r="552" spans="11:14" ht="15.75" customHeight="1" x14ac:dyDescent="0.25">
      <c r="K552" s="1"/>
      <c r="L552" s="18"/>
      <c r="M552" s="16"/>
      <c r="N552" s="2"/>
    </row>
    <row r="553" spans="11:14" ht="15.75" customHeight="1" x14ac:dyDescent="0.25">
      <c r="K553" s="1"/>
      <c r="L553" s="18"/>
      <c r="M553" s="16"/>
      <c r="N553" s="2"/>
    </row>
    <row r="554" spans="11:14" ht="15.75" customHeight="1" x14ac:dyDescent="0.25">
      <c r="K554" s="1"/>
      <c r="L554" s="18"/>
      <c r="M554" s="16"/>
      <c r="N554" s="2"/>
    </row>
    <row r="555" spans="11:14" ht="15.75" customHeight="1" x14ac:dyDescent="0.25">
      <c r="K555" s="1"/>
      <c r="L555" s="18"/>
      <c r="M555" s="16"/>
      <c r="N555" s="2"/>
    </row>
    <row r="556" spans="11:14" ht="15.75" customHeight="1" x14ac:dyDescent="0.25">
      <c r="K556" s="1"/>
      <c r="L556" s="18"/>
      <c r="M556" s="16"/>
      <c r="N556" s="2"/>
    </row>
    <row r="557" spans="11:14" ht="15.75" customHeight="1" x14ac:dyDescent="0.25">
      <c r="K557" s="1"/>
      <c r="L557" s="18"/>
      <c r="M557" s="16"/>
      <c r="N557" s="2"/>
    </row>
    <row r="558" spans="11:14" ht="15.75" customHeight="1" x14ac:dyDescent="0.25">
      <c r="K558" s="1"/>
      <c r="L558" s="18"/>
      <c r="M558" s="16"/>
      <c r="N558" s="2"/>
    </row>
    <row r="559" spans="11:14" ht="15.75" customHeight="1" x14ac:dyDescent="0.25">
      <c r="K559" s="1"/>
      <c r="L559" s="18"/>
      <c r="M559" s="16"/>
      <c r="N559" s="2"/>
    </row>
    <row r="560" spans="11:14" ht="15.75" customHeight="1" x14ac:dyDescent="0.25">
      <c r="K560" s="1"/>
      <c r="L560" s="18"/>
      <c r="M560" s="16"/>
      <c r="N560" s="2"/>
    </row>
    <row r="561" spans="11:14" ht="15.75" customHeight="1" x14ac:dyDescent="0.25">
      <c r="K561" s="1"/>
      <c r="L561" s="18"/>
      <c r="M561" s="16"/>
      <c r="N561" s="2"/>
    </row>
    <row r="562" spans="11:14" ht="15.75" customHeight="1" x14ac:dyDescent="0.25">
      <c r="K562" s="1"/>
      <c r="L562" s="18"/>
      <c r="M562" s="16"/>
      <c r="N562" s="2"/>
    </row>
    <row r="563" spans="11:14" ht="15.75" customHeight="1" x14ac:dyDescent="0.25">
      <c r="K563" s="1"/>
      <c r="L563" s="18"/>
      <c r="M563" s="16"/>
      <c r="N563" s="2"/>
    </row>
    <row r="564" spans="11:14" ht="15.75" customHeight="1" x14ac:dyDescent="0.25">
      <c r="K564" s="1"/>
      <c r="L564" s="18"/>
      <c r="M564" s="16"/>
      <c r="N564" s="2"/>
    </row>
    <row r="565" spans="11:14" ht="15.75" customHeight="1" x14ac:dyDescent="0.25">
      <c r="K565" s="1"/>
      <c r="L565" s="18"/>
      <c r="M565" s="16"/>
      <c r="N565" s="2"/>
    </row>
    <row r="566" spans="11:14" ht="15.75" customHeight="1" x14ac:dyDescent="0.25">
      <c r="K566" s="1"/>
      <c r="L566" s="18"/>
      <c r="M566" s="16"/>
      <c r="N566" s="2"/>
    </row>
    <row r="567" spans="11:14" ht="15.75" customHeight="1" x14ac:dyDescent="0.25">
      <c r="K567" s="1"/>
      <c r="L567" s="18"/>
      <c r="M567" s="16"/>
      <c r="N567" s="2"/>
    </row>
    <row r="568" spans="11:14" ht="15.75" customHeight="1" x14ac:dyDescent="0.25">
      <c r="K568" s="1"/>
      <c r="L568" s="18"/>
      <c r="M568" s="16"/>
      <c r="N568" s="2"/>
    </row>
    <row r="569" spans="11:14" ht="15.75" customHeight="1" x14ac:dyDescent="0.25">
      <c r="K569" s="1"/>
      <c r="L569" s="18"/>
      <c r="M569" s="16"/>
      <c r="N569" s="2"/>
    </row>
    <row r="570" spans="11:14" ht="15.75" customHeight="1" x14ac:dyDescent="0.25">
      <c r="K570" s="1"/>
      <c r="L570" s="18"/>
      <c r="M570" s="16"/>
      <c r="N570" s="2"/>
    </row>
    <row r="571" spans="11:14" ht="15.75" customHeight="1" x14ac:dyDescent="0.25">
      <c r="K571" s="1"/>
      <c r="L571" s="18"/>
      <c r="M571" s="16"/>
      <c r="N571" s="2"/>
    </row>
    <row r="572" spans="11:14" ht="15.75" customHeight="1" x14ac:dyDescent="0.25">
      <c r="K572" s="1"/>
      <c r="L572" s="18"/>
      <c r="M572" s="16"/>
      <c r="N572" s="2"/>
    </row>
    <row r="573" spans="11:14" ht="15.75" customHeight="1" x14ac:dyDescent="0.25">
      <c r="K573" s="1"/>
      <c r="L573" s="18"/>
      <c r="M573" s="16"/>
      <c r="N573" s="2"/>
    </row>
    <row r="574" spans="11:14" ht="15.75" customHeight="1" x14ac:dyDescent="0.25">
      <c r="K574" s="1"/>
      <c r="L574" s="18"/>
      <c r="M574" s="16"/>
      <c r="N574" s="2"/>
    </row>
    <row r="575" spans="11:14" ht="15.75" customHeight="1" x14ac:dyDescent="0.25">
      <c r="K575" s="1"/>
      <c r="L575" s="18"/>
      <c r="M575" s="16"/>
      <c r="N575" s="2"/>
    </row>
    <row r="576" spans="11:14" ht="15.75" customHeight="1" x14ac:dyDescent="0.25">
      <c r="K576" s="1"/>
      <c r="L576" s="18"/>
      <c r="M576" s="16"/>
      <c r="N576" s="2"/>
    </row>
    <row r="577" spans="11:14" ht="15.75" customHeight="1" x14ac:dyDescent="0.25">
      <c r="K577" s="1"/>
      <c r="L577" s="18"/>
      <c r="M577" s="16"/>
      <c r="N577" s="2"/>
    </row>
    <row r="578" spans="11:14" ht="15.75" customHeight="1" x14ac:dyDescent="0.25">
      <c r="K578" s="1"/>
      <c r="L578" s="18"/>
      <c r="M578" s="16"/>
      <c r="N578" s="2"/>
    </row>
    <row r="579" spans="11:14" ht="15.75" customHeight="1" x14ac:dyDescent="0.25">
      <c r="K579" s="1"/>
      <c r="L579" s="18"/>
      <c r="M579" s="16"/>
      <c r="N579" s="2"/>
    </row>
    <row r="580" spans="11:14" ht="15.75" customHeight="1" x14ac:dyDescent="0.25">
      <c r="K580" s="1"/>
      <c r="L580" s="18"/>
      <c r="M580" s="16"/>
      <c r="N580" s="2"/>
    </row>
    <row r="581" spans="11:14" ht="15.75" customHeight="1" x14ac:dyDescent="0.25">
      <c r="K581" s="1"/>
      <c r="L581" s="18"/>
      <c r="M581" s="16"/>
      <c r="N581" s="2"/>
    </row>
    <row r="582" spans="11:14" ht="15.75" customHeight="1" x14ac:dyDescent="0.25">
      <c r="K582" s="1"/>
      <c r="L582" s="18"/>
      <c r="M582" s="16"/>
      <c r="N582" s="2"/>
    </row>
    <row r="583" spans="11:14" ht="15.75" customHeight="1" x14ac:dyDescent="0.25">
      <c r="K583" s="1"/>
      <c r="L583" s="18"/>
      <c r="M583" s="16"/>
      <c r="N583" s="2"/>
    </row>
    <row r="584" spans="11:14" ht="15.75" customHeight="1" x14ac:dyDescent="0.25">
      <c r="K584" s="1"/>
      <c r="L584" s="18"/>
      <c r="M584" s="16"/>
      <c r="N584" s="2"/>
    </row>
    <row r="585" spans="11:14" ht="15.75" customHeight="1" x14ac:dyDescent="0.25">
      <c r="K585" s="1"/>
      <c r="L585" s="18"/>
      <c r="M585" s="16"/>
      <c r="N585" s="2"/>
    </row>
    <row r="586" spans="11:14" ht="15.75" customHeight="1" x14ac:dyDescent="0.25">
      <c r="K586" s="1"/>
      <c r="L586" s="18"/>
      <c r="M586" s="16"/>
      <c r="N586" s="2"/>
    </row>
    <row r="587" spans="11:14" ht="15.75" customHeight="1" x14ac:dyDescent="0.25">
      <c r="K587" s="1"/>
      <c r="L587" s="18"/>
      <c r="M587" s="16"/>
      <c r="N587" s="2"/>
    </row>
    <row r="588" spans="11:14" ht="15.75" customHeight="1" x14ac:dyDescent="0.25">
      <c r="K588" s="1"/>
      <c r="L588" s="18"/>
      <c r="M588" s="16"/>
      <c r="N588" s="2"/>
    </row>
    <row r="589" spans="11:14" ht="15.75" customHeight="1" x14ac:dyDescent="0.25">
      <c r="K589" s="1"/>
      <c r="L589" s="18"/>
      <c r="M589" s="16"/>
      <c r="N589" s="2"/>
    </row>
    <row r="590" spans="11:14" ht="15.75" customHeight="1" x14ac:dyDescent="0.25">
      <c r="K590" s="1"/>
      <c r="L590" s="18"/>
      <c r="M590" s="16"/>
      <c r="N590" s="2"/>
    </row>
    <row r="591" spans="11:14" ht="15.75" customHeight="1" x14ac:dyDescent="0.25">
      <c r="K591" s="1"/>
      <c r="L591" s="18"/>
      <c r="M591" s="16"/>
      <c r="N591" s="2"/>
    </row>
    <row r="592" spans="11:14" ht="15.75" customHeight="1" x14ac:dyDescent="0.25">
      <c r="K592" s="1"/>
      <c r="L592" s="18"/>
      <c r="M592" s="16"/>
      <c r="N592" s="2"/>
    </row>
    <row r="593" spans="11:14" ht="15.75" customHeight="1" x14ac:dyDescent="0.25">
      <c r="K593" s="1"/>
      <c r="L593" s="18"/>
      <c r="M593" s="16"/>
      <c r="N593" s="2"/>
    </row>
    <row r="594" spans="11:14" ht="15.75" customHeight="1" x14ac:dyDescent="0.25">
      <c r="K594" s="1"/>
      <c r="L594" s="18"/>
      <c r="M594" s="16"/>
      <c r="N594" s="2"/>
    </row>
    <row r="595" spans="11:14" ht="15.75" customHeight="1" x14ac:dyDescent="0.25">
      <c r="K595" s="1"/>
      <c r="L595" s="18"/>
      <c r="M595" s="16"/>
      <c r="N595" s="2"/>
    </row>
    <row r="596" spans="11:14" ht="15.75" customHeight="1" x14ac:dyDescent="0.25">
      <c r="K596" s="1"/>
      <c r="L596" s="18"/>
      <c r="M596" s="16"/>
      <c r="N596" s="2"/>
    </row>
    <row r="597" spans="11:14" ht="15.75" customHeight="1" x14ac:dyDescent="0.25">
      <c r="K597" s="1"/>
      <c r="L597" s="18"/>
      <c r="M597" s="16"/>
      <c r="N597" s="2"/>
    </row>
    <row r="598" spans="11:14" ht="15.75" customHeight="1" x14ac:dyDescent="0.25">
      <c r="K598" s="1"/>
      <c r="L598" s="18"/>
      <c r="M598" s="16"/>
      <c r="N598" s="2"/>
    </row>
    <row r="599" spans="11:14" ht="15.75" customHeight="1" x14ac:dyDescent="0.25">
      <c r="K599" s="1"/>
      <c r="L599" s="18"/>
      <c r="M599" s="16"/>
      <c r="N599" s="2"/>
    </row>
    <row r="600" spans="11:14" ht="15.75" customHeight="1" x14ac:dyDescent="0.25">
      <c r="K600" s="1"/>
      <c r="L600" s="18"/>
      <c r="M600" s="16"/>
      <c r="N600" s="2"/>
    </row>
    <row r="601" spans="11:14" ht="15.75" customHeight="1" x14ac:dyDescent="0.25">
      <c r="K601" s="1"/>
      <c r="L601" s="18"/>
      <c r="M601" s="16"/>
      <c r="N601" s="2"/>
    </row>
    <row r="602" spans="11:14" ht="15.75" customHeight="1" x14ac:dyDescent="0.25">
      <c r="K602" s="1"/>
      <c r="L602" s="18"/>
      <c r="M602" s="16"/>
      <c r="N602" s="2"/>
    </row>
    <row r="603" spans="11:14" ht="15.75" customHeight="1" x14ac:dyDescent="0.25">
      <c r="K603" s="1"/>
      <c r="L603" s="18"/>
      <c r="M603" s="16"/>
      <c r="N603" s="2"/>
    </row>
    <row r="604" spans="11:14" ht="15.75" customHeight="1" x14ac:dyDescent="0.25">
      <c r="K604" s="1"/>
      <c r="L604" s="18"/>
      <c r="M604" s="16"/>
      <c r="N604" s="2"/>
    </row>
    <row r="605" spans="11:14" ht="15.75" customHeight="1" x14ac:dyDescent="0.25">
      <c r="K605" s="1"/>
      <c r="L605" s="18"/>
      <c r="M605" s="16"/>
      <c r="N605" s="2"/>
    </row>
    <row r="606" spans="11:14" ht="15.75" customHeight="1" x14ac:dyDescent="0.25">
      <c r="K606" s="1"/>
      <c r="L606" s="18"/>
      <c r="M606" s="16"/>
      <c r="N606" s="2"/>
    </row>
    <row r="607" spans="11:14" ht="15.75" customHeight="1" x14ac:dyDescent="0.25">
      <c r="K607" s="1"/>
      <c r="L607" s="18"/>
      <c r="M607" s="16"/>
      <c r="N607" s="2"/>
    </row>
    <row r="608" spans="11:14" ht="15.75" customHeight="1" x14ac:dyDescent="0.25">
      <c r="K608" s="1"/>
      <c r="L608" s="18"/>
      <c r="M608" s="16"/>
      <c r="N608" s="2"/>
    </row>
    <row r="609" spans="11:14" ht="15.75" customHeight="1" x14ac:dyDescent="0.25">
      <c r="K609" s="1"/>
      <c r="L609" s="18"/>
      <c r="M609" s="16"/>
      <c r="N609" s="2"/>
    </row>
    <row r="610" spans="11:14" ht="15.75" customHeight="1" x14ac:dyDescent="0.25">
      <c r="K610" s="1"/>
      <c r="L610" s="18"/>
      <c r="M610" s="16"/>
      <c r="N610" s="2"/>
    </row>
    <row r="611" spans="11:14" ht="15.75" customHeight="1" x14ac:dyDescent="0.25">
      <c r="K611" s="1"/>
      <c r="L611" s="18"/>
      <c r="M611" s="16"/>
      <c r="N611" s="2"/>
    </row>
    <row r="612" spans="11:14" ht="15.75" customHeight="1" x14ac:dyDescent="0.25">
      <c r="K612" s="1"/>
      <c r="L612" s="18"/>
      <c r="M612" s="16"/>
      <c r="N612" s="2"/>
    </row>
    <row r="613" spans="11:14" ht="15.75" customHeight="1" x14ac:dyDescent="0.25">
      <c r="K613" s="1"/>
      <c r="L613" s="18"/>
      <c r="M613" s="16"/>
      <c r="N613" s="2"/>
    </row>
    <row r="614" spans="11:14" ht="15.75" customHeight="1" x14ac:dyDescent="0.25">
      <c r="K614" s="1"/>
      <c r="L614" s="18"/>
      <c r="M614" s="16"/>
      <c r="N614" s="2"/>
    </row>
    <row r="615" spans="11:14" ht="15.75" customHeight="1" x14ac:dyDescent="0.25">
      <c r="K615" s="1"/>
      <c r="L615" s="18"/>
      <c r="M615" s="16"/>
      <c r="N615" s="2"/>
    </row>
    <row r="616" spans="11:14" ht="15.75" customHeight="1" x14ac:dyDescent="0.25">
      <c r="K616" s="1"/>
      <c r="L616" s="18"/>
      <c r="M616" s="16"/>
      <c r="N616" s="2"/>
    </row>
    <row r="617" spans="11:14" ht="15.75" customHeight="1" x14ac:dyDescent="0.25">
      <c r="K617" s="1"/>
      <c r="L617" s="18"/>
      <c r="M617" s="16"/>
      <c r="N617" s="2"/>
    </row>
    <row r="618" spans="11:14" ht="15.75" customHeight="1" x14ac:dyDescent="0.25">
      <c r="K618" s="1"/>
      <c r="L618" s="18"/>
      <c r="M618" s="16"/>
      <c r="N618" s="2"/>
    </row>
    <row r="619" spans="11:14" ht="15.75" customHeight="1" x14ac:dyDescent="0.25">
      <c r="K619" s="1"/>
      <c r="L619" s="18"/>
      <c r="M619" s="16"/>
      <c r="N619" s="2"/>
    </row>
    <row r="620" spans="11:14" ht="15.75" customHeight="1" x14ac:dyDescent="0.25">
      <c r="K620" s="1"/>
      <c r="L620" s="18"/>
      <c r="M620" s="16"/>
      <c r="N620" s="2"/>
    </row>
    <row r="621" spans="11:14" ht="15.75" customHeight="1" x14ac:dyDescent="0.25">
      <c r="K621" s="1"/>
      <c r="L621" s="18"/>
      <c r="M621" s="16"/>
      <c r="N621" s="2"/>
    </row>
    <row r="622" spans="11:14" ht="15.75" customHeight="1" x14ac:dyDescent="0.25">
      <c r="K622" s="1"/>
      <c r="L622" s="18"/>
      <c r="M622" s="16"/>
      <c r="N622" s="2"/>
    </row>
    <row r="623" spans="11:14" ht="15.75" customHeight="1" x14ac:dyDescent="0.25">
      <c r="K623" s="1"/>
      <c r="L623" s="18"/>
      <c r="M623" s="16"/>
      <c r="N623" s="2"/>
    </row>
    <row r="624" spans="11:14" ht="15.75" customHeight="1" x14ac:dyDescent="0.25">
      <c r="K624" s="1"/>
      <c r="L624" s="18"/>
      <c r="M624" s="16"/>
      <c r="N624" s="2"/>
    </row>
    <row r="625" spans="11:14" ht="15.75" customHeight="1" x14ac:dyDescent="0.25">
      <c r="K625" s="1"/>
      <c r="L625" s="18"/>
      <c r="M625" s="16"/>
      <c r="N625" s="2"/>
    </row>
    <row r="626" spans="11:14" ht="15.75" customHeight="1" x14ac:dyDescent="0.25">
      <c r="K626" s="1"/>
      <c r="L626" s="18"/>
      <c r="M626" s="16"/>
      <c r="N626" s="2"/>
    </row>
    <row r="627" spans="11:14" ht="15.75" customHeight="1" x14ac:dyDescent="0.25">
      <c r="K627" s="1"/>
      <c r="L627" s="18"/>
      <c r="M627" s="16"/>
      <c r="N627" s="2"/>
    </row>
    <row r="628" spans="11:14" ht="15.75" customHeight="1" x14ac:dyDescent="0.25">
      <c r="K628" s="1"/>
      <c r="L628" s="18"/>
      <c r="M628" s="16"/>
      <c r="N628" s="2"/>
    </row>
    <row r="629" spans="11:14" ht="15.75" customHeight="1" x14ac:dyDescent="0.25">
      <c r="K629" s="1"/>
      <c r="L629" s="18"/>
      <c r="M629" s="16"/>
      <c r="N629" s="2"/>
    </row>
    <row r="630" spans="11:14" ht="15.75" customHeight="1" x14ac:dyDescent="0.25">
      <c r="K630" s="1"/>
      <c r="L630" s="18"/>
      <c r="M630" s="16"/>
      <c r="N630" s="2"/>
    </row>
    <row r="631" spans="11:14" ht="15.75" customHeight="1" x14ac:dyDescent="0.25">
      <c r="K631" s="1"/>
      <c r="L631" s="18"/>
      <c r="M631" s="16"/>
      <c r="N631" s="2"/>
    </row>
    <row r="632" spans="11:14" ht="15.75" customHeight="1" x14ac:dyDescent="0.25">
      <c r="K632" s="1"/>
      <c r="L632" s="18"/>
      <c r="M632" s="16"/>
      <c r="N632" s="2"/>
    </row>
    <row r="633" spans="11:14" ht="15.75" customHeight="1" x14ac:dyDescent="0.25">
      <c r="K633" s="1"/>
      <c r="L633" s="18"/>
      <c r="M633" s="16"/>
      <c r="N633" s="2"/>
    </row>
    <row r="634" spans="11:14" ht="15.75" customHeight="1" x14ac:dyDescent="0.25">
      <c r="K634" s="1"/>
      <c r="L634" s="18"/>
      <c r="M634" s="16"/>
      <c r="N634" s="2"/>
    </row>
    <row r="635" spans="11:14" ht="15.75" customHeight="1" x14ac:dyDescent="0.25">
      <c r="K635" s="1"/>
      <c r="L635" s="18"/>
      <c r="M635" s="16"/>
      <c r="N635" s="2"/>
    </row>
    <row r="636" spans="11:14" ht="15.75" customHeight="1" x14ac:dyDescent="0.25">
      <c r="K636" s="1"/>
      <c r="L636" s="18"/>
      <c r="M636" s="16"/>
      <c r="N636" s="2"/>
    </row>
    <row r="637" spans="11:14" ht="15.75" customHeight="1" x14ac:dyDescent="0.25">
      <c r="K637" s="1"/>
      <c r="L637" s="18"/>
      <c r="M637" s="16"/>
      <c r="N637" s="2"/>
    </row>
    <row r="638" spans="11:14" ht="15.75" customHeight="1" x14ac:dyDescent="0.25">
      <c r="K638" s="1"/>
      <c r="L638" s="18"/>
      <c r="M638" s="16"/>
      <c r="N638" s="2"/>
    </row>
    <row r="639" spans="11:14" ht="15.75" customHeight="1" x14ac:dyDescent="0.25">
      <c r="K639" s="1"/>
      <c r="L639" s="18"/>
      <c r="M639" s="16"/>
      <c r="N639" s="2"/>
    </row>
    <row r="640" spans="11:14" ht="15.75" customHeight="1" x14ac:dyDescent="0.25">
      <c r="K640" s="1"/>
      <c r="L640" s="18"/>
      <c r="M640" s="16"/>
      <c r="N640" s="2"/>
    </row>
    <row r="641" spans="11:14" ht="15.75" customHeight="1" x14ac:dyDescent="0.25">
      <c r="K641" s="1"/>
      <c r="L641" s="18"/>
      <c r="M641" s="16"/>
      <c r="N641" s="2"/>
    </row>
    <row r="642" spans="11:14" ht="15.75" customHeight="1" x14ac:dyDescent="0.25">
      <c r="K642" s="1"/>
      <c r="L642" s="18"/>
      <c r="M642" s="16"/>
      <c r="N642" s="2"/>
    </row>
    <row r="643" spans="11:14" ht="15.75" customHeight="1" x14ac:dyDescent="0.25">
      <c r="K643" s="1"/>
      <c r="L643" s="18"/>
      <c r="M643" s="16"/>
      <c r="N643" s="2"/>
    </row>
    <row r="644" spans="11:14" ht="15.75" customHeight="1" x14ac:dyDescent="0.25">
      <c r="K644" s="1"/>
      <c r="L644" s="18"/>
      <c r="M644" s="16"/>
      <c r="N644" s="2"/>
    </row>
    <row r="645" spans="11:14" ht="15.75" customHeight="1" x14ac:dyDescent="0.25">
      <c r="K645" s="1"/>
      <c r="L645" s="18"/>
      <c r="M645" s="16"/>
      <c r="N645" s="2"/>
    </row>
    <row r="646" spans="11:14" ht="15.75" customHeight="1" x14ac:dyDescent="0.25">
      <c r="K646" s="1"/>
      <c r="L646" s="18"/>
      <c r="M646" s="16"/>
      <c r="N646" s="2"/>
    </row>
    <row r="647" spans="11:14" ht="15.75" customHeight="1" x14ac:dyDescent="0.25">
      <c r="K647" s="1"/>
      <c r="L647" s="18"/>
      <c r="M647" s="16"/>
      <c r="N647" s="2"/>
    </row>
    <row r="648" spans="11:14" ht="15.75" customHeight="1" x14ac:dyDescent="0.25">
      <c r="K648" s="1"/>
      <c r="L648" s="18"/>
      <c r="M648" s="16"/>
      <c r="N648" s="2"/>
    </row>
    <row r="649" spans="11:14" ht="15.75" customHeight="1" x14ac:dyDescent="0.25">
      <c r="K649" s="1"/>
      <c r="L649" s="18"/>
      <c r="M649" s="16"/>
      <c r="N649" s="2"/>
    </row>
    <row r="650" spans="11:14" ht="15.75" customHeight="1" x14ac:dyDescent="0.25">
      <c r="K650" s="1"/>
      <c r="L650" s="18"/>
      <c r="M650" s="16"/>
      <c r="N650" s="2"/>
    </row>
    <row r="651" spans="11:14" ht="15.75" customHeight="1" x14ac:dyDescent="0.25">
      <c r="K651" s="1"/>
      <c r="L651" s="18"/>
      <c r="M651" s="16"/>
      <c r="N651" s="2"/>
    </row>
    <row r="652" spans="11:14" ht="15.75" customHeight="1" x14ac:dyDescent="0.25">
      <c r="K652" s="1"/>
      <c r="L652" s="18"/>
      <c r="M652" s="16"/>
      <c r="N652" s="2"/>
    </row>
    <row r="653" spans="11:14" ht="15.75" customHeight="1" x14ac:dyDescent="0.25">
      <c r="K653" s="1"/>
      <c r="L653" s="18"/>
      <c r="M653" s="16"/>
      <c r="N653" s="2"/>
    </row>
    <row r="654" spans="11:14" ht="15.75" customHeight="1" x14ac:dyDescent="0.25">
      <c r="K654" s="1"/>
      <c r="L654" s="18"/>
      <c r="M654" s="16"/>
      <c r="N654" s="2"/>
    </row>
    <row r="655" spans="11:14" ht="15.75" customHeight="1" x14ac:dyDescent="0.25">
      <c r="K655" s="1"/>
      <c r="L655" s="18"/>
      <c r="M655" s="16"/>
      <c r="N655" s="2"/>
    </row>
    <row r="656" spans="11:14" ht="15.75" customHeight="1" x14ac:dyDescent="0.25">
      <c r="K656" s="1"/>
      <c r="L656" s="18"/>
      <c r="M656" s="16"/>
      <c r="N656" s="2"/>
    </row>
    <row r="657" spans="11:14" ht="15.75" customHeight="1" x14ac:dyDescent="0.25">
      <c r="K657" s="1"/>
      <c r="L657" s="18"/>
      <c r="M657" s="16"/>
      <c r="N657" s="2"/>
    </row>
    <row r="658" spans="11:14" ht="15.75" customHeight="1" x14ac:dyDescent="0.25">
      <c r="K658" s="1"/>
      <c r="L658" s="18"/>
      <c r="M658" s="16"/>
      <c r="N658" s="2"/>
    </row>
    <row r="659" spans="11:14" ht="15.75" customHeight="1" x14ac:dyDescent="0.25">
      <c r="K659" s="1"/>
      <c r="L659" s="18"/>
      <c r="M659" s="16"/>
      <c r="N659" s="2"/>
    </row>
    <row r="660" spans="11:14" ht="15.75" customHeight="1" x14ac:dyDescent="0.25">
      <c r="K660" s="1"/>
      <c r="L660" s="18"/>
      <c r="M660" s="16"/>
      <c r="N660" s="2"/>
    </row>
    <row r="661" spans="11:14" ht="15.75" customHeight="1" x14ac:dyDescent="0.25">
      <c r="K661" s="1"/>
      <c r="L661" s="18"/>
      <c r="M661" s="16"/>
      <c r="N661" s="2"/>
    </row>
    <row r="662" spans="11:14" ht="15.75" customHeight="1" x14ac:dyDescent="0.25">
      <c r="K662" s="1"/>
      <c r="L662" s="18"/>
      <c r="M662" s="16"/>
      <c r="N662" s="2"/>
    </row>
    <row r="663" spans="11:14" ht="15.75" customHeight="1" x14ac:dyDescent="0.25">
      <c r="K663" s="1"/>
      <c r="L663" s="18"/>
      <c r="M663" s="16"/>
      <c r="N663" s="2"/>
    </row>
    <row r="664" spans="11:14" ht="15.75" customHeight="1" x14ac:dyDescent="0.25">
      <c r="K664" s="1"/>
      <c r="L664" s="18"/>
      <c r="M664" s="16"/>
      <c r="N664" s="2"/>
    </row>
    <row r="665" spans="11:14" ht="15.75" customHeight="1" x14ac:dyDescent="0.25">
      <c r="K665" s="1"/>
      <c r="L665" s="18"/>
      <c r="M665" s="16"/>
      <c r="N665" s="2"/>
    </row>
    <row r="666" spans="11:14" ht="15.75" customHeight="1" x14ac:dyDescent="0.25">
      <c r="K666" s="1"/>
      <c r="L666" s="18"/>
      <c r="M666" s="16"/>
      <c r="N666" s="2"/>
    </row>
    <row r="667" spans="11:14" ht="15.75" customHeight="1" x14ac:dyDescent="0.25">
      <c r="K667" s="1"/>
      <c r="L667" s="18"/>
      <c r="M667" s="16"/>
      <c r="N667" s="2"/>
    </row>
    <row r="668" spans="11:14" ht="15.75" customHeight="1" x14ac:dyDescent="0.25">
      <c r="K668" s="1"/>
      <c r="L668" s="18"/>
      <c r="M668" s="16"/>
      <c r="N668" s="2"/>
    </row>
    <row r="669" spans="11:14" ht="15.75" customHeight="1" x14ac:dyDescent="0.25">
      <c r="K669" s="1"/>
      <c r="L669" s="18"/>
      <c r="M669" s="16"/>
      <c r="N669" s="2"/>
    </row>
    <row r="670" spans="11:14" ht="15.75" customHeight="1" x14ac:dyDescent="0.25">
      <c r="K670" s="1"/>
      <c r="L670" s="18"/>
      <c r="M670" s="16"/>
      <c r="N670" s="2"/>
    </row>
    <row r="671" spans="11:14" ht="15.75" customHeight="1" x14ac:dyDescent="0.25">
      <c r="K671" s="1"/>
      <c r="L671" s="18"/>
      <c r="M671" s="16"/>
      <c r="N671" s="2"/>
    </row>
    <row r="672" spans="11:14" ht="15.75" customHeight="1" x14ac:dyDescent="0.25">
      <c r="K672" s="1"/>
      <c r="L672" s="18"/>
      <c r="M672" s="16"/>
      <c r="N672" s="2"/>
    </row>
    <row r="673" spans="11:14" ht="15.75" customHeight="1" x14ac:dyDescent="0.25">
      <c r="K673" s="1"/>
      <c r="L673" s="18"/>
      <c r="M673" s="16"/>
      <c r="N673" s="2"/>
    </row>
    <row r="674" spans="11:14" ht="15.75" customHeight="1" x14ac:dyDescent="0.25">
      <c r="K674" s="1"/>
      <c r="L674" s="18"/>
      <c r="M674" s="16"/>
      <c r="N674" s="2"/>
    </row>
    <row r="675" spans="11:14" ht="15.75" customHeight="1" x14ac:dyDescent="0.25">
      <c r="K675" s="1"/>
      <c r="L675" s="18"/>
      <c r="M675" s="16"/>
      <c r="N675" s="2"/>
    </row>
    <row r="676" spans="11:14" ht="15.75" customHeight="1" x14ac:dyDescent="0.25">
      <c r="K676" s="1"/>
      <c r="L676" s="18"/>
      <c r="M676" s="16"/>
      <c r="N676" s="2"/>
    </row>
    <row r="677" spans="11:14" ht="15.75" customHeight="1" x14ac:dyDescent="0.25">
      <c r="K677" s="1"/>
      <c r="L677" s="18"/>
      <c r="M677" s="16"/>
      <c r="N677" s="2"/>
    </row>
    <row r="678" spans="11:14" ht="15.75" customHeight="1" x14ac:dyDescent="0.25">
      <c r="K678" s="1"/>
      <c r="L678" s="18"/>
      <c r="M678" s="16"/>
      <c r="N678" s="2"/>
    </row>
    <row r="679" spans="11:14" ht="15.75" customHeight="1" x14ac:dyDescent="0.25">
      <c r="K679" s="1"/>
      <c r="L679" s="18"/>
      <c r="M679" s="16"/>
      <c r="N679" s="2"/>
    </row>
    <row r="680" spans="11:14" ht="15.75" customHeight="1" x14ac:dyDescent="0.25">
      <c r="K680" s="1"/>
      <c r="L680" s="18"/>
      <c r="M680" s="16"/>
      <c r="N680" s="2"/>
    </row>
    <row r="681" spans="11:14" ht="15.75" customHeight="1" x14ac:dyDescent="0.25">
      <c r="K681" s="1"/>
      <c r="L681" s="18"/>
      <c r="M681" s="16"/>
      <c r="N681" s="2"/>
    </row>
    <row r="682" spans="11:14" ht="15.75" customHeight="1" x14ac:dyDescent="0.25">
      <c r="K682" s="1"/>
      <c r="L682" s="18"/>
      <c r="M682" s="16"/>
      <c r="N682" s="2"/>
    </row>
    <row r="683" spans="11:14" ht="15.75" customHeight="1" x14ac:dyDescent="0.25">
      <c r="K683" s="1"/>
      <c r="L683" s="18"/>
      <c r="M683" s="16"/>
      <c r="N683" s="2"/>
    </row>
    <row r="684" spans="11:14" ht="15.75" customHeight="1" x14ac:dyDescent="0.25">
      <c r="K684" s="1"/>
      <c r="L684" s="18"/>
      <c r="M684" s="16"/>
      <c r="N684" s="2"/>
    </row>
    <row r="685" spans="11:14" ht="15.75" customHeight="1" x14ac:dyDescent="0.25">
      <c r="K685" s="1"/>
      <c r="L685" s="18"/>
      <c r="M685" s="16"/>
      <c r="N685" s="2"/>
    </row>
    <row r="686" spans="11:14" ht="15.75" customHeight="1" x14ac:dyDescent="0.25">
      <c r="K686" s="1"/>
      <c r="L686" s="18"/>
      <c r="M686" s="16"/>
      <c r="N686" s="2"/>
    </row>
    <row r="687" spans="11:14" ht="15.75" customHeight="1" x14ac:dyDescent="0.25">
      <c r="K687" s="1"/>
      <c r="L687" s="18"/>
      <c r="M687" s="16"/>
      <c r="N687" s="2"/>
    </row>
    <row r="688" spans="11:14" ht="15.75" customHeight="1" x14ac:dyDescent="0.25">
      <c r="K688" s="1"/>
      <c r="L688" s="18"/>
      <c r="M688" s="16"/>
      <c r="N688" s="2"/>
    </row>
    <row r="689" spans="11:14" ht="15.75" customHeight="1" x14ac:dyDescent="0.25">
      <c r="K689" s="1"/>
      <c r="L689" s="18"/>
      <c r="M689" s="16"/>
      <c r="N689" s="2"/>
    </row>
    <row r="690" spans="11:14" ht="15.75" customHeight="1" x14ac:dyDescent="0.25">
      <c r="K690" s="1"/>
      <c r="L690" s="18"/>
      <c r="M690" s="16"/>
      <c r="N690" s="2"/>
    </row>
    <row r="691" spans="11:14" ht="15.75" customHeight="1" x14ac:dyDescent="0.25">
      <c r="K691" s="1"/>
      <c r="L691" s="18"/>
      <c r="M691" s="16"/>
      <c r="N691" s="2"/>
    </row>
    <row r="692" spans="11:14" ht="15.75" customHeight="1" x14ac:dyDescent="0.25">
      <c r="K692" s="1"/>
      <c r="L692" s="18"/>
      <c r="M692" s="16"/>
      <c r="N692" s="2"/>
    </row>
    <row r="693" spans="11:14" ht="15.75" customHeight="1" x14ac:dyDescent="0.25">
      <c r="K693" s="1"/>
      <c r="L693" s="18"/>
      <c r="M693" s="16"/>
      <c r="N693" s="2"/>
    </row>
    <row r="694" spans="11:14" ht="15.75" customHeight="1" x14ac:dyDescent="0.25">
      <c r="K694" s="1"/>
      <c r="L694" s="18"/>
      <c r="M694" s="16"/>
      <c r="N694" s="2"/>
    </row>
    <row r="695" spans="11:14" ht="15.75" customHeight="1" x14ac:dyDescent="0.25">
      <c r="K695" s="1"/>
      <c r="L695" s="18"/>
      <c r="M695" s="16"/>
      <c r="N695" s="2"/>
    </row>
    <row r="696" spans="11:14" ht="15.75" customHeight="1" x14ac:dyDescent="0.25">
      <c r="K696" s="1"/>
      <c r="L696" s="18"/>
      <c r="M696" s="16"/>
      <c r="N696" s="2"/>
    </row>
    <row r="697" spans="11:14" ht="15.75" customHeight="1" x14ac:dyDescent="0.25">
      <c r="K697" s="1"/>
      <c r="L697" s="18"/>
      <c r="M697" s="16"/>
      <c r="N697" s="2"/>
    </row>
    <row r="698" spans="11:14" ht="15.75" customHeight="1" x14ac:dyDescent="0.25">
      <c r="K698" s="1"/>
      <c r="L698" s="18"/>
      <c r="M698" s="16"/>
      <c r="N698" s="2"/>
    </row>
    <row r="699" spans="11:14" ht="15.75" customHeight="1" x14ac:dyDescent="0.25">
      <c r="K699" s="1"/>
      <c r="L699" s="18"/>
      <c r="M699" s="16"/>
      <c r="N699" s="2"/>
    </row>
    <row r="700" spans="11:14" ht="15.75" customHeight="1" x14ac:dyDescent="0.25">
      <c r="K700" s="1"/>
      <c r="L700" s="18"/>
      <c r="M700" s="16"/>
      <c r="N700" s="2"/>
    </row>
    <row r="701" spans="11:14" ht="15.75" customHeight="1" x14ac:dyDescent="0.25">
      <c r="K701" s="1"/>
      <c r="L701" s="18"/>
      <c r="M701" s="16"/>
      <c r="N701" s="2"/>
    </row>
    <row r="702" spans="11:14" ht="15.75" customHeight="1" x14ac:dyDescent="0.25">
      <c r="K702" s="1"/>
      <c r="L702" s="18"/>
      <c r="M702" s="16"/>
      <c r="N702" s="2"/>
    </row>
    <row r="703" spans="11:14" ht="15.75" customHeight="1" x14ac:dyDescent="0.25">
      <c r="K703" s="1"/>
      <c r="L703" s="18"/>
      <c r="M703" s="16"/>
      <c r="N703" s="2"/>
    </row>
    <row r="704" spans="11:14" ht="15.75" customHeight="1" x14ac:dyDescent="0.25">
      <c r="K704" s="1"/>
      <c r="L704" s="18"/>
      <c r="M704" s="16"/>
      <c r="N704" s="2"/>
    </row>
    <row r="705" spans="11:14" ht="15.75" customHeight="1" x14ac:dyDescent="0.25">
      <c r="K705" s="1"/>
      <c r="L705" s="18"/>
      <c r="M705" s="16"/>
      <c r="N705" s="2"/>
    </row>
    <row r="706" spans="11:14" ht="15.75" customHeight="1" x14ac:dyDescent="0.25">
      <c r="K706" s="1"/>
      <c r="L706" s="18"/>
      <c r="M706" s="16"/>
      <c r="N706" s="2"/>
    </row>
    <row r="707" spans="11:14" ht="15.75" customHeight="1" x14ac:dyDescent="0.25">
      <c r="K707" s="1"/>
      <c r="L707" s="18"/>
      <c r="M707" s="16"/>
      <c r="N707" s="2"/>
    </row>
    <row r="708" spans="11:14" ht="15.75" customHeight="1" x14ac:dyDescent="0.25">
      <c r="K708" s="1"/>
      <c r="L708" s="18"/>
      <c r="M708" s="16"/>
      <c r="N708" s="2"/>
    </row>
    <row r="709" spans="11:14" ht="15.75" customHeight="1" x14ac:dyDescent="0.25">
      <c r="K709" s="1"/>
      <c r="L709" s="18"/>
      <c r="M709" s="16"/>
      <c r="N709" s="2"/>
    </row>
    <row r="710" spans="11:14" ht="15.75" customHeight="1" x14ac:dyDescent="0.25">
      <c r="K710" s="1"/>
      <c r="L710" s="18"/>
      <c r="M710" s="16"/>
      <c r="N710" s="2"/>
    </row>
    <row r="711" spans="11:14" ht="15.75" customHeight="1" x14ac:dyDescent="0.25">
      <c r="K711" s="1"/>
      <c r="L711" s="18"/>
      <c r="M711" s="16"/>
      <c r="N711" s="2"/>
    </row>
    <row r="712" spans="11:14" ht="15.75" customHeight="1" x14ac:dyDescent="0.25">
      <c r="K712" s="1"/>
      <c r="L712" s="18"/>
      <c r="M712" s="16"/>
      <c r="N712" s="2"/>
    </row>
    <row r="713" spans="11:14" ht="15.75" customHeight="1" x14ac:dyDescent="0.25">
      <c r="K713" s="1"/>
      <c r="L713" s="18"/>
      <c r="M713" s="16"/>
      <c r="N713" s="2"/>
    </row>
    <row r="714" spans="11:14" ht="15.75" customHeight="1" x14ac:dyDescent="0.25">
      <c r="K714" s="1"/>
      <c r="L714" s="18"/>
      <c r="M714" s="16"/>
      <c r="N714" s="2"/>
    </row>
    <row r="715" spans="11:14" ht="15.75" customHeight="1" x14ac:dyDescent="0.25">
      <c r="K715" s="1"/>
      <c r="L715" s="18"/>
      <c r="M715" s="16"/>
      <c r="N715" s="2"/>
    </row>
    <row r="716" spans="11:14" ht="15.75" customHeight="1" x14ac:dyDescent="0.25">
      <c r="K716" s="1"/>
      <c r="L716" s="18"/>
      <c r="M716" s="16"/>
      <c r="N716" s="2"/>
    </row>
    <row r="717" spans="11:14" ht="15.75" customHeight="1" x14ac:dyDescent="0.25">
      <c r="K717" s="1"/>
      <c r="L717" s="18"/>
      <c r="M717" s="16"/>
      <c r="N717" s="2"/>
    </row>
    <row r="718" spans="11:14" ht="15.75" customHeight="1" x14ac:dyDescent="0.25">
      <c r="K718" s="1"/>
      <c r="L718" s="18"/>
      <c r="M718" s="16"/>
      <c r="N718" s="2"/>
    </row>
    <row r="719" spans="11:14" ht="15.75" customHeight="1" x14ac:dyDescent="0.25">
      <c r="K719" s="1"/>
      <c r="L719" s="18"/>
      <c r="M719" s="16"/>
      <c r="N719" s="2"/>
    </row>
    <row r="720" spans="11:14" ht="15.75" customHeight="1" x14ac:dyDescent="0.25">
      <c r="K720" s="1"/>
      <c r="L720" s="18"/>
      <c r="M720" s="16"/>
      <c r="N720" s="2"/>
    </row>
    <row r="721" spans="11:14" ht="15.75" customHeight="1" x14ac:dyDescent="0.25">
      <c r="K721" s="1"/>
      <c r="L721" s="18"/>
      <c r="M721" s="16"/>
      <c r="N721" s="2"/>
    </row>
    <row r="722" spans="11:14" ht="15.75" customHeight="1" x14ac:dyDescent="0.25">
      <c r="K722" s="1"/>
      <c r="L722" s="18"/>
      <c r="M722" s="16"/>
      <c r="N722" s="2"/>
    </row>
    <row r="723" spans="11:14" ht="15.75" customHeight="1" x14ac:dyDescent="0.25">
      <c r="K723" s="1"/>
      <c r="L723" s="18"/>
      <c r="M723" s="16"/>
      <c r="N723" s="2"/>
    </row>
    <row r="724" spans="11:14" ht="15.75" customHeight="1" x14ac:dyDescent="0.25">
      <c r="K724" s="1"/>
      <c r="L724" s="18"/>
      <c r="M724" s="16"/>
      <c r="N724" s="2"/>
    </row>
    <row r="725" spans="11:14" ht="15.75" customHeight="1" x14ac:dyDescent="0.25">
      <c r="K725" s="1"/>
      <c r="L725" s="18"/>
      <c r="M725" s="16"/>
      <c r="N725" s="2"/>
    </row>
    <row r="726" spans="11:14" ht="15.75" customHeight="1" x14ac:dyDescent="0.25">
      <c r="K726" s="1"/>
      <c r="L726" s="18"/>
      <c r="M726" s="16"/>
      <c r="N726" s="2"/>
    </row>
    <row r="727" spans="11:14" ht="15.75" customHeight="1" x14ac:dyDescent="0.25">
      <c r="K727" s="1"/>
      <c r="L727" s="18"/>
      <c r="M727" s="16"/>
      <c r="N727" s="2"/>
    </row>
    <row r="728" spans="11:14" ht="15.75" customHeight="1" x14ac:dyDescent="0.25">
      <c r="K728" s="1"/>
      <c r="L728" s="18"/>
      <c r="M728" s="16"/>
      <c r="N728" s="2"/>
    </row>
    <row r="729" spans="11:14" ht="15.75" customHeight="1" x14ac:dyDescent="0.25">
      <c r="K729" s="1"/>
      <c r="L729" s="18"/>
      <c r="M729" s="16"/>
      <c r="N729" s="2"/>
    </row>
    <row r="730" spans="11:14" ht="15.75" customHeight="1" x14ac:dyDescent="0.25">
      <c r="K730" s="1"/>
      <c r="L730" s="18"/>
      <c r="M730" s="16"/>
      <c r="N730" s="2"/>
    </row>
    <row r="731" spans="11:14" ht="15.75" customHeight="1" x14ac:dyDescent="0.25">
      <c r="K731" s="1"/>
      <c r="L731" s="18"/>
      <c r="M731" s="16"/>
      <c r="N731" s="2"/>
    </row>
    <row r="732" spans="11:14" ht="15.75" customHeight="1" x14ac:dyDescent="0.25">
      <c r="K732" s="1"/>
      <c r="L732" s="18"/>
      <c r="M732" s="16"/>
      <c r="N732" s="2"/>
    </row>
    <row r="733" spans="11:14" ht="15.75" customHeight="1" x14ac:dyDescent="0.25">
      <c r="K733" s="1"/>
      <c r="L733" s="18"/>
      <c r="M733" s="16"/>
      <c r="N733" s="2"/>
    </row>
    <row r="734" spans="11:14" ht="15.75" customHeight="1" x14ac:dyDescent="0.25">
      <c r="K734" s="1"/>
      <c r="L734" s="18"/>
      <c r="M734" s="16"/>
      <c r="N734" s="2"/>
    </row>
    <row r="735" spans="11:14" ht="15.75" customHeight="1" x14ac:dyDescent="0.25">
      <c r="K735" s="1"/>
      <c r="L735" s="18"/>
      <c r="M735" s="16"/>
      <c r="N735" s="2"/>
    </row>
    <row r="736" spans="11:14" ht="15.75" customHeight="1" x14ac:dyDescent="0.25">
      <c r="K736" s="1"/>
      <c r="L736" s="18"/>
      <c r="M736" s="16"/>
      <c r="N736" s="2"/>
    </row>
    <row r="737" spans="11:14" ht="15.75" customHeight="1" x14ac:dyDescent="0.25">
      <c r="K737" s="1"/>
      <c r="L737" s="18"/>
      <c r="M737" s="16"/>
      <c r="N737" s="2"/>
    </row>
    <row r="738" spans="11:14" ht="15.75" customHeight="1" x14ac:dyDescent="0.25">
      <c r="K738" s="1"/>
      <c r="L738" s="18"/>
      <c r="M738" s="16"/>
      <c r="N738" s="2"/>
    </row>
    <row r="739" spans="11:14" ht="15.75" customHeight="1" x14ac:dyDescent="0.25">
      <c r="K739" s="1"/>
      <c r="L739" s="18"/>
      <c r="M739" s="16"/>
      <c r="N739" s="2"/>
    </row>
    <row r="740" spans="11:14" ht="15.75" customHeight="1" x14ac:dyDescent="0.25">
      <c r="K740" s="1"/>
      <c r="L740" s="18"/>
      <c r="M740" s="16"/>
      <c r="N740" s="2"/>
    </row>
    <row r="741" spans="11:14" ht="15.75" customHeight="1" x14ac:dyDescent="0.25">
      <c r="K741" s="1"/>
      <c r="L741" s="18"/>
      <c r="M741" s="16"/>
      <c r="N741" s="2"/>
    </row>
    <row r="742" spans="11:14" ht="15.75" customHeight="1" x14ac:dyDescent="0.25">
      <c r="K742" s="1"/>
      <c r="L742" s="18"/>
      <c r="M742" s="16"/>
      <c r="N742" s="2"/>
    </row>
    <row r="743" spans="11:14" ht="15.75" customHeight="1" x14ac:dyDescent="0.25">
      <c r="K743" s="1"/>
      <c r="L743" s="18"/>
      <c r="M743" s="16"/>
      <c r="N743" s="2"/>
    </row>
    <row r="744" spans="11:14" ht="15.75" customHeight="1" x14ac:dyDescent="0.25">
      <c r="K744" s="1"/>
      <c r="L744" s="18"/>
      <c r="M744" s="16"/>
      <c r="N744" s="2"/>
    </row>
    <row r="745" spans="11:14" ht="15.75" customHeight="1" x14ac:dyDescent="0.25">
      <c r="K745" s="1"/>
      <c r="L745" s="18"/>
      <c r="M745" s="16"/>
      <c r="N745" s="2"/>
    </row>
    <row r="746" spans="11:14" ht="15.75" customHeight="1" x14ac:dyDescent="0.25">
      <c r="K746" s="1"/>
      <c r="L746" s="18"/>
      <c r="M746" s="16"/>
      <c r="N746" s="2"/>
    </row>
    <row r="747" spans="11:14" ht="15.75" customHeight="1" x14ac:dyDescent="0.25">
      <c r="K747" s="1"/>
      <c r="L747" s="18"/>
      <c r="M747" s="16"/>
      <c r="N747" s="2"/>
    </row>
    <row r="748" spans="11:14" ht="15.75" customHeight="1" x14ac:dyDescent="0.25">
      <c r="K748" s="1"/>
      <c r="L748" s="18"/>
      <c r="M748" s="16"/>
      <c r="N748" s="2"/>
    </row>
    <row r="749" spans="11:14" ht="15.75" customHeight="1" x14ac:dyDescent="0.25">
      <c r="K749" s="1"/>
      <c r="L749" s="18"/>
      <c r="M749" s="16"/>
      <c r="N749" s="2"/>
    </row>
    <row r="750" spans="11:14" ht="15.75" customHeight="1" x14ac:dyDescent="0.25">
      <c r="K750" s="1"/>
      <c r="L750" s="18"/>
      <c r="M750" s="16"/>
      <c r="N750" s="2"/>
    </row>
    <row r="751" spans="11:14" ht="15.75" customHeight="1" x14ac:dyDescent="0.25">
      <c r="K751" s="1"/>
      <c r="L751" s="18"/>
      <c r="M751" s="16"/>
      <c r="N751" s="2"/>
    </row>
    <row r="752" spans="11:14" ht="15.75" customHeight="1" x14ac:dyDescent="0.25">
      <c r="K752" s="1"/>
      <c r="L752" s="18"/>
      <c r="M752" s="16"/>
      <c r="N752" s="2"/>
    </row>
    <row r="753" spans="11:14" ht="15.75" customHeight="1" x14ac:dyDescent="0.25">
      <c r="K753" s="1"/>
      <c r="L753" s="18"/>
      <c r="M753" s="16"/>
      <c r="N753" s="2"/>
    </row>
    <row r="754" spans="11:14" ht="15.75" customHeight="1" x14ac:dyDescent="0.25">
      <c r="K754" s="1"/>
      <c r="L754" s="18"/>
      <c r="M754" s="16"/>
      <c r="N754" s="2"/>
    </row>
    <row r="755" spans="11:14" ht="15.75" customHeight="1" x14ac:dyDescent="0.25">
      <c r="K755" s="1"/>
      <c r="L755" s="18"/>
      <c r="M755" s="16"/>
      <c r="N755" s="2"/>
    </row>
    <row r="756" spans="11:14" ht="15.75" customHeight="1" x14ac:dyDescent="0.25">
      <c r="K756" s="1"/>
      <c r="L756" s="18"/>
      <c r="M756" s="16"/>
      <c r="N756" s="2"/>
    </row>
    <row r="757" spans="11:14" ht="15.75" customHeight="1" x14ac:dyDescent="0.25">
      <c r="K757" s="1"/>
      <c r="L757" s="18"/>
      <c r="M757" s="16"/>
      <c r="N757" s="2"/>
    </row>
    <row r="758" spans="11:14" ht="15.75" customHeight="1" x14ac:dyDescent="0.25">
      <c r="K758" s="1"/>
      <c r="L758" s="18"/>
      <c r="M758" s="16"/>
      <c r="N758" s="2"/>
    </row>
    <row r="759" spans="11:14" ht="15.75" customHeight="1" x14ac:dyDescent="0.25">
      <c r="K759" s="1"/>
      <c r="L759" s="18"/>
      <c r="M759" s="16"/>
      <c r="N759" s="2"/>
    </row>
    <row r="760" spans="11:14" ht="15.75" customHeight="1" x14ac:dyDescent="0.25">
      <c r="K760" s="1"/>
      <c r="L760" s="18"/>
      <c r="M760" s="16"/>
      <c r="N760" s="2"/>
    </row>
    <row r="761" spans="11:14" ht="15.75" customHeight="1" x14ac:dyDescent="0.25">
      <c r="K761" s="1"/>
      <c r="L761" s="18"/>
      <c r="M761" s="16"/>
      <c r="N761" s="2"/>
    </row>
    <row r="762" spans="11:14" ht="15.75" customHeight="1" x14ac:dyDescent="0.25">
      <c r="K762" s="1"/>
      <c r="L762" s="18"/>
      <c r="M762" s="16"/>
      <c r="N762" s="2"/>
    </row>
    <row r="763" spans="11:14" ht="15.75" customHeight="1" x14ac:dyDescent="0.25">
      <c r="K763" s="1"/>
      <c r="L763" s="18"/>
      <c r="M763" s="16"/>
      <c r="N763" s="2"/>
    </row>
    <row r="764" spans="11:14" ht="15.75" customHeight="1" x14ac:dyDescent="0.25">
      <c r="K764" s="1"/>
      <c r="L764" s="18"/>
      <c r="M764" s="16"/>
      <c r="N764" s="2"/>
    </row>
    <row r="765" spans="11:14" ht="15.75" customHeight="1" x14ac:dyDescent="0.25">
      <c r="K765" s="1"/>
      <c r="L765" s="18"/>
      <c r="M765" s="16"/>
      <c r="N765" s="2"/>
    </row>
    <row r="766" spans="11:14" ht="15.75" customHeight="1" x14ac:dyDescent="0.25">
      <c r="K766" s="1"/>
      <c r="L766" s="18"/>
      <c r="M766" s="16"/>
      <c r="N766" s="2"/>
    </row>
    <row r="767" spans="11:14" ht="15.75" customHeight="1" x14ac:dyDescent="0.25">
      <c r="K767" s="1"/>
      <c r="L767" s="18"/>
      <c r="M767" s="16"/>
      <c r="N767" s="2"/>
    </row>
    <row r="768" spans="11:14" ht="15.75" customHeight="1" x14ac:dyDescent="0.25">
      <c r="K768" s="1"/>
      <c r="L768" s="18"/>
      <c r="M768" s="16"/>
      <c r="N768" s="2"/>
    </row>
    <row r="769" spans="11:14" ht="15.75" customHeight="1" x14ac:dyDescent="0.25">
      <c r="K769" s="1"/>
      <c r="L769" s="18"/>
      <c r="M769" s="16"/>
      <c r="N769" s="2"/>
    </row>
    <row r="770" spans="11:14" ht="15.75" customHeight="1" x14ac:dyDescent="0.25">
      <c r="K770" s="1"/>
      <c r="L770" s="18"/>
      <c r="M770" s="16"/>
      <c r="N770" s="2"/>
    </row>
    <row r="771" spans="11:14" ht="15.75" customHeight="1" x14ac:dyDescent="0.25">
      <c r="K771" s="1"/>
      <c r="L771" s="18"/>
      <c r="M771" s="16"/>
      <c r="N771" s="2"/>
    </row>
    <row r="772" spans="11:14" ht="15.75" customHeight="1" x14ac:dyDescent="0.25">
      <c r="K772" s="1"/>
      <c r="L772" s="18"/>
      <c r="M772" s="16"/>
      <c r="N772" s="2"/>
    </row>
    <row r="773" spans="11:14" ht="15.75" customHeight="1" x14ac:dyDescent="0.25">
      <c r="K773" s="1"/>
      <c r="L773" s="18"/>
      <c r="M773" s="16"/>
      <c r="N773" s="2"/>
    </row>
    <row r="774" spans="11:14" ht="15.75" customHeight="1" x14ac:dyDescent="0.25">
      <c r="K774" s="1"/>
      <c r="L774" s="18"/>
      <c r="M774" s="16"/>
      <c r="N774" s="2"/>
    </row>
    <row r="775" spans="11:14" ht="15.75" customHeight="1" x14ac:dyDescent="0.25">
      <c r="K775" s="1"/>
      <c r="L775" s="18"/>
      <c r="M775" s="16"/>
      <c r="N775" s="2"/>
    </row>
    <row r="776" spans="11:14" ht="15.75" customHeight="1" x14ac:dyDescent="0.25">
      <c r="K776" s="1"/>
      <c r="L776" s="18"/>
      <c r="M776" s="16"/>
      <c r="N776" s="2"/>
    </row>
    <row r="777" spans="11:14" ht="15.75" customHeight="1" x14ac:dyDescent="0.25">
      <c r="K777" s="1"/>
      <c r="L777" s="18"/>
      <c r="M777" s="16"/>
      <c r="N777" s="2"/>
    </row>
    <row r="778" spans="11:14" ht="15.75" customHeight="1" x14ac:dyDescent="0.25">
      <c r="K778" s="1"/>
      <c r="L778" s="18"/>
      <c r="M778" s="16"/>
      <c r="N778" s="2"/>
    </row>
    <row r="779" spans="11:14" ht="15.75" customHeight="1" x14ac:dyDescent="0.25">
      <c r="K779" s="1"/>
      <c r="L779" s="18"/>
      <c r="M779" s="16"/>
      <c r="N779" s="2"/>
    </row>
    <row r="780" spans="11:14" ht="15.75" customHeight="1" x14ac:dyDescent="0.25">
      <c r="K780" s="1"/>
      <c r="L780" s="18"/>
      <c r="M780" s="16"/>
      <c r="N780" s="2"/>
    </row>
    <row r="781" spans="11:14" ht="15.75" customHeight="1" x14ac:dyDescent="0.25">
      <c r="K781" s="1"/>
      <c r="L781" s="18"/>
      <c r="M781" s="16"/>
      <c r="N781" s="2"/>
    </row>
    <row r="782" spans="11:14" ht="15.75" customHeight="1" x14ac:dyDescent="0.25">
      <c r="K782" s="1"/>
      <c r="L782" s="18"/>
      <c r="M782" s="16"/>
      <c r="N782" s="2"/>
    </row>
    <row r="783" spans="11:14" ht="15.75" customHeight="1" x14ac:dyDescent="0.25">
      <c r="K783" s="1"/>
      <c r="L783" s="18"/>
      <c r="M783" s="16"/>
      <c r="N783" s="2"/>
    </row>
    <row r="784" spans="11:14" ht="15.75" customHeight="1" x14ac:dyDescent="0.25">
      <c r="K784" s="1"/>
      <c r="L784" s="18"/>
      <c r="M784" s="16"/>
      <c r="N784" s="2"/>
    </row>
    <row r="785" spans="11:14" ht="15.75" customHeight="1" x14ac:dyDescent="0.25">
      <c r="K785" s="1"/>
      <c r="L785" s="18"/>
      <c r="M785" s="16"/>
      <c r="N785" s="2"/>
    </row>
    <row r="786" spans="11:14" ht="15.75" customHeight="1" x14ac:dyDescent="0.25">
      <c r="K786" s="1"/>
      <c r="L786" s="18"/>
      <c r="M786" s="16"/>
      <c r="N786" s="2"/>
    </row>
    <row r="787" spans="11:14" ht="15.75" customHeight="1" x14ac:dyDescent="0.25">
      <c r="K787" s="1"/>
      <c r="L787" s="18"/>
      <c r="M787" s="16"/>
      <c r="N787" s="2"/>
    </row>
    <row r="788" spans="11:14" ht="15.75" customHeight="1" x14ac:dyDescent="0.25">
      <c r="K788" s="1"/>
      <c r="L788" s="18"/>
      <c r="M788" s="16"/>
      <c r="N788" s="2"/>
    </row>
    <row r="789" spans="11:14" ht="15.75" customHeight="1" x14ac:dyDescent="0.25">
      <c r="K789" s="1"/>
      <c r="L789" s="18"/>
      <c r="M789" s="16"/>
      <c r="N789" s="2"/>
    </row>
    <row r="790" spans="11:14" ht="15.75" customHeight="1" x14ac:dyDescent="0.25">
      <c r="K790" s="1"/>
      <c r="L790" s="18"/>
      <c r="M790" s="16"/>
      <c r="N790" s="2"/>
    </row>
    <row r="791" spans="11:14" ht="15.75" customHeight="1" x14ac:dyDescent="0.25">
      <c r="K791" s="1"/>
      <c r="L791" s="18"/>
      <c r="M791" s="16"/>
      <c r="N791" s="2"/>
    </row>
    <row r="792" spans="11:14" ht="15.75" customHeight="1" x14ac:dyDescent="0.25">
      <c r="K792" s="1"/>
      <c r="L792" s="18"/>
      <c r="M792" s="16"/>
      <c r="N792" s="2"/>
    </row>
    <row r="793" spans="11:14" ht="15.75" customHeight="1" x14ac:dyDescent="0.25">
      <c r="K793" s="1"/>
      <c r="L793" s="18"/>
      <c r="M793" s="16"/>
      <c r="N793" s="2"/>
    </row>
    <row r="794" spans="11:14" ht="15.75" customHeight="1" x14ac:dyDescent="0.25">
      <c r="K794" s="1"/>
      <c r="L794" s="18"/>
      <c r="M794" s="16"/>
      <c r="N794" s="2"/>
    </row>
    <row r="795" spans="11:14" ht="15.75" customHeight="1" x14ac:dyDescent="0.25">
      <c r="K795" s="1"/>
      <c r="L795" s="18"/>
      <c r="M795" s="16"/>
      <c r="N795" s="2"/>
    </row>
    <row r="796" spans="11:14" ht="15.75" customHeight="1" x14ac:dyDescent="0.25">
      <c r="K796" s="1"/>
      <c r="L796" s="18"/>
      <c r="M796" s="16"/>
      <c r="N796" s="2"/>
    </row>
    <row r="797" spans="11:14" ht="15.75" customHeight="1" x14ac:dyDescent="0.25">
      <c r="K797" s="1"/>
      <c r="L797" s="18"/>
      <c r="M797" s="16"/>
      <c r="N797" s="2"/>
    </row>
    <row r="798" spans="11:14" ht="15.75" customHeight="1" x14ac:dyDescent="0.25">
      <c r="K798" s="1"/>
      <c r="L798" s="18"/>
      <c r="M798" s="16"/>
      <c r="N798" s="2"/>
    </row>
    <row r="799" spans="11:14" ht="15.75" customHeight="1" x14ac:dyDescent="0.25">
      <c r="K799" s="1"/>
      <c r="L799" s="18"/>
      <c r="M799" s="16"/>
      <c r="N799" s="2"/>
    </row>
    <row r="800" spans="11:14" ht="15.75" customHeight="1" x14ac:dyDescent="0.25">
      <c r="K800" s="1"/>
      <c r="L800" s="18"/>
      <c r="M800" s="16"/>
      <c r="N800" s="2"/>
    </row>
    <row r="801" spans="11:14" ht="15.75" customHeight="1" x14ac:dyDescent="0.25">
      <c r="K801" s="1"/>
      <c r="L801" s="18"/>
      <c r="M801" s="16"/>
      <c r="N801" s="2"/>
    </row>
    <row r="802" spans="11:14" ht="15.75" customHeight="1" x14ac:dyDescent="0.25">
      <c r="K802" s="1"/>
      <c r="L802" s="18"/>
      <c r="M802" s="16"/>
      <c r="N802" s="2"/>
    </row>
    <row r="803" spans="11:14" ht="15.75" customHeight="1" x14ac:dyDescent="0.25">
      <c r="K803" s="1"/>
      <c r="L803" s="18"/>
      <c r="M803" s="16"/>
      <c r="N803" s="2"/>
    </row>
    <row r="804" spans="11:14" ht="15.75" customHeight="1" x14ac:dyDescent="0.25">
      <c r="K804" s="1"/>
      <c r="L804" s="18"/>
      <c r="M804" s="16"/>
      <c r="N804" s="2"/>
    </row>
    <row r="805" spans="11:14" ht="15.75" customHeight="1" x14ac:dyDescent="0.25">
      <c r="K805" s="1"/>
      <c r="L805" s="18"/>
      <c r="M805" s="16"/>
      <c r="N805" s="2"/>
    </row>
    <row r="806" spans="11:14" ht="15.75" customHeight="1" x14ac:dyDescent="0.25">
      <c r="K806" s="1"/>
      <c r="L806" s="18"/>
      <c r="M806" s="16"/>
      <c r="N806" s="2"/>
    </row>
    <row r="807" spans="11:14" ht="15.75" customHeight="1" x14ac:dyDescent="0.25">
      <c r="K807" s="1"/>
      <c r="L807" s="18"/>
      <c r="M807" s="16"/>
      <c r="N807" s="2"/>
    </row>
    <row r="808" spans="11:14" ht="15.75" customHeight="1" x14ac:dyDescent="0.25">
      <c r="K808" s="1"/>
      <c r="L808" s="18"/>
      <c r="M808" s="16"/>
      <c r="N808" s="2"/>
    </row>
    <row r="809" spans="11:14" ht="15.75" customHeight="1" x14ac:dyDescent="0.25">
      <c r="K809" s="1"/>
      <c r="L809" s="18"/>
      <c r="M809" s="16"/>
      <c r="N809" s="2"/>
    </row>
    <row r="810" spans="11:14" ht="15.75" customHeight="1" x14ac:dyDescent="0.25">
      <c r="K810" s="1"/>
      <c r="L810" s="18"/>
      <c r="M810" s="16"/>
      <c r="N810" s="2"/>
    </row>
    <row r="811" spans="11:14" ht="15.75" customHeight="1" x14ac:dyDescent="0.25">
      <c r="K811" s="1"/>
      <c r="L811" s="18"/>
      <c r="M811" s="16"/>
      <c r="N811" s="2"/>
    </row>
    <row r="812" spans="11:14" ht="15.75" customHeight="1" x14ac:dyDescent="0.25">
      <c r="K812" s="1"/>
      <c r="L812" s="18"/>
      <c r="M812" s="16"/>
      <c r="N812" s="2"/>
    </row>
    <row r="813" spans="11:14" ht="15.75" customHeight="1" x14ac:dyDescent="0.25">
      <c r="K813" s="1"/>
      <c r="L813" s="18"/>
      <c r="M813" s="16"/>
      <c r="N813" s="2"/>
    </row>
    <row r="814" spans="11:14" ht="15.75" customHeight="1" x14ac:dyDescent="0.25">
      <c r="K814" s="1"/>
      <c r="L814" s="18"/>
      <c r="M814" s="16"/>
      <c r="N814" s="2"/>
    </row>
    <row r="815" spans="11:14" ht="15.75" customHeight="1" x14ac:dyDescent="0.25">
      <c r="K815" s="1"/>
      <c r="L815" s="18"/>
      <c r="M815" s="16"/>
      <c r="N815" s="2"/>
    </row>
    <row r="816" spans="11:14" ht="15.75" customHeight="1" x14ac:dyDescent="0.25">
      <c r="K816" s="1"/>
      <c r="L816" s="18"/>
      <c r="M816" s="16"/>
      <c r="N816" s="2"/>
    </row>
    <row r="817" spans="11:14" ht="15.75" customHeight="1" x14ac:dyDescent="0.25">
      <c r="K817" s="1"/>
      <c r="L817" s="18"/>
      <c r="M817" s="16"/>
      <c r="N817" s="2"/>
    </row>
    <row r="818" spans="11:14" ht="15.75" customHeight="1" x14ac:dyDescent="0.25">
      <c r="K818" s="1"/>
      <c r="L818" s="18"/>
      <c r="M818" s="16"/>
      <c r="N818" s="2"/>
    </row>
    <row r="819" spans="11:14" ht="15.75" customHeight="1" x14ac:dyDescent="0.25">
      <c r="K819" s="1"/>
      <c r="L819" s="18"/>
      <c r="M819" s="16"/>
      <c r="N819" s="2"/>
    </row>
    <row r="820" spans="11:14" ht="15.75" customHeight="1" x14ac:dyDescent="0.25">
      <c r="K820" s="1"/>
      <c r="L820" s="18"/>
      <c r="M820" s="16"/>
      <c r="N820" s="2"/>
    </row>
    <row r="821" spans="11:14" ht="15.75" customHeight="1" x14ac:dyDescent="0.25">
      <c r="K821" s="1"/>
      <c r="L821" s="18"/>
      <c r="M821" s="16"/>
      <c r="N821" s="2"/>
    </row>
    <row r="822" spans="11:14" ht="15.75" customHeight="1" x14ac:dyDescent="0.25">
      <c r="K822" s="1"/>
      <c r="L822" s="18"/>
      <c r="M822" s="16"/>
      <c r="N822" s="2"/>
    </row>
    <row r="823" spans="11:14" ht="15.75" customHeight="1" x14ac:dyDescent="0.25">
      <c r="K823" s="1"/>
      <c r="L823" s="18"/>
      <c r="M823" s="16"/>
      <c r="N823" s="2"/>
    </row>
    <row r="824" spans="11:14" ht="15.75" customHeight="1" x14ac:dyDescent="0.25">
      <c r="K824" s="1"/>
      <c r="L824" s="18"/>
      <c r="M824" s="16"/>
      <c r="N824" s="2"/>
    </row>
    <row r="825" spans="11:14" ht="15.75" customHeight="1" x14ac:dyDescent="0.25">
      <c r="K825" s="1"/>
      <c r="L825" s="18"/>
      <c r="M825" s="16"/>
      <c r="N825" s="2"/>
    </row>
    <row r="826" spans="11:14" ht="15.75" customHeight="1" x14ac:dyDescent="0.25">
      <c r="K826" s="1"/>
      <c r="L826" s="18"/>
      <c r="M826" s="16"/>
      <c r="N826" s="2"/>
    </row>
    <row r="827" spans="11:14" ht="15.75" customHeight="1" x14ac:dyDescent="0.25">
      <c r="K827" s="1"/>
      <c r="L827" s="18"/>
      <c r="M827" s="16"/>
      <c r="N827" s="2"/>
    </row>
    <row r="828" spans="11:14" ht="15.75" customHeight="1" x14ac:dyDescent="0.25">
      <c r="K828" s="1"/>
      <c r="L828" s="18"/>
      <c r="M828" s="16"/>
      <c r="N828" s="2"/>
    </row>
    <row r="829" spans="11:14" ht="15.75" customHeight="1" x14ac:dyDescent="0.25">
      <c r="K829" s="1"/>
      <c r="L829" s="18"/>
      <c r="M829" s="16"/>
      <c r="N829" s="2"/>
    </row>
    <row r="830" spans="11:14" ht="15.75" customHeight="1" x14ac:dyDescent="0.25">
      <c r="K830" s="1"/>
      <c r="L830" s="18"/>
      <c r="M830" s="16"/>
      <c r="N830" s="2"/>
    </row>
    <row r="831" spans="11:14" ht="15.75" customHeight="1" x14ac:dyDescent="0.25">
      <c r="K831" s="1"/>
      <c r="L831" s="18"/>
      <c r="M831" s="16"/>
      <c r="N831" s="2"/>
    </row>
    <row r="832" spans="11:14" ht="15.75" customHeight="1" x14ac:dyDescent="0.25">
      <c r="K832" s="1"/>
      <c r="L832" s="18"/>
      <c r="M832" s="16"/>
      <c r="N832" s="2"/>
    </row>
    <row r="833" spans="11:14" ht="15.75" customHeight="1" x14ac:dyDescent="0.25">
      <c r="K833" s="1"/>
      <c r="L833" s="18"/>
      <c r="M833" s="16"/>
      <c r="N833" s="2"/>
    </row>
    <row r="834" spans="11:14" ht="15.75" customHeight="1" x14ac:dyDescent="0.25">
      <c r="K834" s="1"/>
      <c r="L834" s="18"/>
      <c r="M834" s="16"/>
      <c r="N834" s="2"/>
    </row>
    <row r="835" spans="11:14" ht="15.75" customHeight="1" x14ac:dyDescent="0.25">
      <c r="K835" s="1"/>
      <c r="L835" s="18"/>
      <c r="M835" s="16"/>
      <c r="N835" s="2"/>
    </row>
    <row r="836" spans="11:14" ht="15.75" customHeight="1" x14ac:dyDescent="0.25">
      <c r="K836" s="1"/>
      <c r="L836" s="18"/>
      <c r="M836" s="16"/>
      <c r="N836" s="2"/>
    </row>
    <row r="837" spans="11:14" ht="15.75" customHeight="1" x14ac:dyDescent="0.25">
      <c r="K837" s="1"/>
      <c r="L837" s="18"/>
      <c r="M837" s="16"/>
      <c r="N837" s="2"/>
    </row>
    <row r="838" spans="11:14" ht="15.75" customHeight="1" x14ac:dyDescent="0.25">
      <c r="K838" s="1"/>
      <c r="L838" s="18"/>
      <c r="M838" s="16"/>
      <c r="N838" s="2"/>
    </row>
    <row r="839" spans="11:14" ht="15.75" customHeight="1" x14ac:dyDescent="0.25">
      <c r="K839" s="1"/>
      <c r="L839" s="18"/>
      <c r="M839" s="16"/>
      <c r="N839" s="2"/>
    </row>
    <row r="840" spans="11:14" ht="15.75" customHeight="1" x14ac:dyDescent="0.25">
      <c r="K840" s="1"/>
      <c r="L840" s="18"/>
      <c r="M840" s="16"/>
      <c r="N840" s="2"/>
    </row>
    <row r="841" spans="11:14" ht="15.75" customHeight="1" x14ac:dyDescent="0.25">
      <c r="K841" s="1"/>
      <c r="L841" s="18"/>
      <c r="M841" s="16"/>
      <c r="N841" s="2"/>
    </row>
    <row r="842" spans="11:14" ht="15.75" customHeight="1" x14ac:dyDescent="0.25">
      <c r="K842" s="1"/>
      <c r="L842" s="18"/>
      <c r="M842" s="16"/>
      <c r="N842" s="2"/>
    </row>
    <row r="843" spans="11:14" ht="15.75" customHeight="1" x14ac:dyDescent="0.25">
      <c r="K843" s="1"/>
      <c r="L843" s="18"/>
      <c r="M843" s="16"/>
      <c r="N843" s="2"/>
    </row>
    <row r="844" spans="11:14" ht="15.75" customHeight="1" x14ac:dyDescent="0.25">
      <c r="K844" s="1"/>
      <c r="L844" s="18"/>
      <c r="M844" s="16"/>
      <c r="N844" s="2"/>
    </row>
    <row r="845" spans="11:14" ht="15.75" customHeight="1" x14ac:dyDescent="0.25">
      <c r="K845" s="1"/>
      <c r="L845" s="18"/>
      <c r="M845" s="16"/>
      <c r="N845" s="2"/>
    </row>
    <row r="846" spans="11:14" ht="15.75" customHeight="1" x14ac:dyDescent="0.25">
      <c r="K846" s="1"/>
      <c r="L846" s="18"/>
      <c r="M846" s="16"/>
      <c r="N846" s="2"/>
    </row>
    <row r="847" spans="11:14" ht="15.75" customHeight="1" x14ac:dyDescent="0.25">
      <c r="K847" s="1"/>
      <c r="L847" s="18"/>
      <c r="M847" s="16"/>
      <c r="N847" s="2"/>
    </row>
    <row r="848" spans="11:14" ht="15.75" customHeight="1" x14ac:dyDescent="0.25">
      <c r="K848" s="1"/>
      <c r="L848" s="18"/>
      <c r="M848" s="16"/>
      <c r="N848" s="2"/>
    </row>
    <row r="849" spans="11:14" ht="15.75" customHeight="1" x14ac:dyDescent="0.25">
      <c r="K849" s="1"/>
      <c r="L849" s="18"/>
      <c r="M849" s="16"/>
      <c r="N849" s="2"/>
    </row>
    <row r="850" spans="11:14" ht="15.75" customHeight="1" x14ac:dyDescent="0.25">
      <c r="K850" s="1"/>
      <c r="L850" s="18"/>
      <c r="M850" s="16"/>
      <c r="N850" s="2"/>
    </row>
    <row r="851" spans="11:14" ht="15.75" customHeight="1" x14ac:dyDescent="0.25">
      <c r="K851" s="1"/>
      <c r="L851" s="18"/>
      <c r="M851" s="16"/>
      <c r="N851" s="2"/>
    </row>
    <row r="852" spans="11:14" ht="15.75" customHeight="1" x14ac:dyDescent="0.25">
      <c r="K852" s="1"/>
      <c r="L852" s="18"/>
      <c r="M852" s="16"/>
      <c r="N852" s="2"/>
    </row>
    <row r="853" spans="11:14" ht="15.75" customHeight="1" x14ac:dyDescent="0.25">
      <c r="K853" s="1"/>
      <c r="L853" s="18"/>
      <c r="M853" s="16"/>
      <c r="N853" s="2"/>
    </row>
    <row r="854" spans="11:14" ht="15.75" customHeight="1" x14ac:dyDescent="0.25">
      <c r="K854" s="1"/>
      <c r="L854" s="18"/>
      <c r="M854" s="16"/>
      <c r="N854" s="2"/>
    </row>
    <row r="855" spans="11:14" ht="15.75" customHeight="1" x14ac:dyDescent="0.25">
      <c r="K855" s="1"/>
      <c r="L855" s="18"/>
      <c r="M855" s="16"/>
      <c r="N855" s="2"/>
    </row>
    <row r="856" spans="11:14" ht="15.75" customHeight="1" x14ac:dyDescent="0.25">
      <c r="K856" s="1"/>
      <c r="L856" s="18"/>
      <c r="M856" s="16"/>
      <c r="N856" s="2"/>
    </row>
    <row r="857" spans="11:14" ht="15.75" customHeight="1" x14ac:dyDescent="0.25">
      <c r="K857" s="1"/>
      <c r="L857" s="18"/>
      <c r="M857" s="16"/>
      <c r="N857" s="2"/>
    </row>
    <row r="858" spans="11:14" ht="15.75" customHeight="1" x14ac:dyDescent="0.25">
      <c r="K858" s="1"/>
      <c r="L858" s="18"/>
      <c r="M858" s="16"/>
      <c r="N858" s="2"/>
    </row>
    <row r="859" spans="11:14" ht="15.75" customHeight="1" x14ac:dyDescent="0.25">
      <c r="K859" s="1"/>
      <c r="L859" s="18"/>
      <c r="M859" s="16"/>
      <c r="N859" s="2"/>
    </row>
    <row r="860" spans="11:14" ht="15.75" customHeight="1" x14ac:dyDescent="0.25">
      <c r="K860" s="1"/>
      <c r="L860" s="18"/>
      <c r="M860" s="16"/>
      <c r="N860" s="2"/>
    </row>
    <row r="861" spans="11:14" ht="15.75" customHeight="1" x14ac:dyDescent="0.25">
      <c r="K861" s="1"/>
      <c r="L861" s="18"/>
      <c r="M861" s="16"/>
      <c r="N861" s="2"/>
    </row>
    <row r="862" spans="11:14" ht="15.75" customHeight="1" x14ac:dyDescent="0.25">
      <c r="K862" s="1"/>
      <c r="L862" s="18"/>
      <c r="M862" s="16"/>
      <c r="N862" s="2"/>
    </row>
    <row r="863" spans="11:14" ht="15.75" customHeight="1" x14ac:dyDescent="0.25">
      <c r="K863" s="1"/>
      <c r="L863" s="18"/>
      <c r="M863" s="16"/>
      <c r="N863" s="2"/>
    </row>
    <row r="864" spans="11:14" ht="15.75" customHeight="1" x14ac:dyDescent="0.25">
      <c r="K864" s="1"/>
      <c r="L864" s="18"/>
      <c r="M864" s="16"/>
      <c r="N864" s="2"/>
    </row>
    <row r="865" spans="11:14" ht="15.75" customHeight="1" x14ac:dyDescent="0.25">
      <c r="K865" s="1"/>
      <c r="L865" s="18"/>
      <c r="M865" s="16"/>
      <c r="N865" s="2"/>
    </row>
    <row r="866" spans="11:14" ht="15.75" customHeight="1" x14ac:dyDescent="0.25">
      <c r="K866" s="1"/>
      <c r="L866" s="18"/>
      <c r="M866" s="16"/>
      <c r="N866" s="2"/>
    </row>
    <row r="867" spans="11:14" ht="15.75" customHeight="1" x14ac:dyDescent="0.25">
      <c r="K867" s="1"/>
      <c r="L867" s="18"/>
      <c r="M867" s="16"/>
      <c r="N867" s="2"/>
    </row>
    <row r="868" spans="11:14" ht="15.75" customHeight="1" x14ac:dyDescent="0.25">
      <c r="K868" s="1"/>
      <c r="L868" s="18"/>
      <c r="M868" s="16"/>
      <c r="N868" s="2"/>
    </row>
    <row r="869" spans="11:14" ht="15.75" customHeight="1" x14ac:dyDescent="0.25">
      <c r="K869" s="1"/>
      <c r="L869" s="18"/>
      <c r="M869" s="16"/>
      <c r="N869" s="2"/>
    </row>
    <row r="870" spans="11:14" ht="15.75" customHeight="1" x14ac:dyDescent="0.25">
      <c r="K870" s="1"/>
      <c r="L870" s="18"/>
      <c r="M870" s="16"/>
      <c r="N870" s="2"/>
    </row>
    <row r="871" spans="11:14" ht="15.75" customHeight="1" x14ac:dyDescent="0.25">
      <c r="K871" s="1"/>
      <c r="L871" s="18"/>
      <c r="M871" s="16"/>
      <c r="N871" s="2"/>
    </row>
    <row r="872" spans="11:14" ht="15.75" customHeight="1" x14ac:dyDescent="0.25">
      <c r="K872" s="1"/>
      <c r="L872" s="18"/>
      <c r="M872" s="16"/>
      <c r="N872" s="2"/>
    </row>
    <row r="873" spans="11:14" ht="15.75" customHeight="1" x14ac:dyDescent="0.25">
      <c r="K873" s="1"/>
      <c r="L873" s="18"/>
      <c r="M873" s="16"/>
      <c r="N873" s="2"/>
    </row>
    <row r="874" spans="11:14" ht="15.75" customHeight="1" x14ac:dyDescent="0.25">
      <c r="K874" s="1"/>
      <c r="L874" s="18"/>
      <c r="M874" s="16"/>
      <c r="N874" s="2"/>
    </row>
    <row r="875" spans="11:14" ht="15.75" customHeight="1" x14ac:dyDescent="0.25">
      <c r="K875" s="1"/>
      <c r="L875" s="18"/>
      <c r="M875" s="16"/>
      <c r="N875" s="2"/>
    </row>
    <row r="876" spans="11:14" ht="15.75" customHeight="1" x14ac:dyDescent="0.25">
      <c r="K876" s="1"/>
      <c r="L876" s="18"/>
      <c r="M876" s="16"/>
      <c r="N876" s="2"/>
    </row>
    <row r="877" spans="11:14" ht="15.75" customHeight="1" x14ac:dyDescent="0.25">
      <c r="K877" s="1"/>
      <c r="L877" s="18"/>
      <c r="M877" s="16"/>
      <c r="N877" s="2"/>
    </row>
    <row r="878" spans="11:14" ht="15.75" customHeight="1" x14ac:dyDescent="0.25">
      <c r="K878" s="1"/>
      <c r="L878" s="18"/>
      <c r="M878" s="16"/>
      <c r="N878" s="2"/>
    </row>
    <row r="879" spans="11:14" ht="15.75" customHeight="1" x14ac:dyDescent="0.25">
      <c r="K879" s="1"/>
      <c r="L879" s="18"/>
      <c r="M879" s="16"/>
      <c r="N879" s="2"/>
    </row>
    <row r="880" spans="11:14" ht="15.75" customHeight="1" x14ac:dyDescent="0.25">
      <c r="K880" s="1"/>
      <c r="L880" s="18"/>
      <c r="M880" s="16"/>
      <c r="N880" s="2"/>
    </row>
    <row r="881" spans="11:14" ht="15.75" customHeight="1" x14ac:dyDescent="0.25">
      <c r="K881" s="1"/>
      <c r="L881" s="18"/>
      <c r="M881" s="16"/>
      <c r="N881" s="2"/>
    </row>
    <row r="882" spans="11:14" ht="15.75" customHeight="1" x14ac:dyDescent="0.25">
      <c r="K882" s="1"/>
      <c r="L882" s="18"/>
      <c r="M882" s="16"/>
      <c r="N882" s="2"/>
    </row>
    <row r="883" spans="11:14" ht="15.75" customHeight="1" x14ac:dyDescent="0.25">
      <c r="K883" s="1"/>
      <c r="L883" s="18"/>
      <c r="M883" s="16"/>
      <c r="N883" s="2"/>
    </row>
    <row r="884" spans="11:14" ht="15.75" customHeight="1" x14ac:dyDescent="0.25">
      <c r="K884" s="1"/>
      <c r="L884" s="18"/>
      <c r="M884" s="16"/>
      <c r="N884" s="2"/>
    </row>
    <row r="885" spans="11:14" ht="15.75" customHeight="1" x14ac:dyDescent="0.25">
      <c r="K885" s="1"/>
      <c r="L885" s="18"/>
      <c r="M885" s="16"/>
      <c r="N885" s="2"/>
    </row>
    <row r="886" spans="11:14" ht="15.75" customHeight="1" x14ac:dyDescent="0.25">
      <c r="K886" s="1"/>
      <c r="L886" s="18"/>
      <c r="M886" s="16"/>
      <c r="N886" s="2"/>
    </row>
    <row r="887" spans="11:14" ht="15.75" customHeight="1" x14ac:dyDescent="0.25">
      <c r="K887" s="1"/>
      <c r="L887" s="18"/>
      <c r="M887" s="16"/>
      <c r="N887" s="2"/>
    </row>
    <row r="888" spans="11:14" ht="15.75" customHeight="1" x14ac:dyDescent="0.25">
      <c r="K888" s="1"/>
      <c r="L888" s="18"/>
      <c r="M888" s="16"/>
      <c r="N888" s="2"/>
    </row>
    <row r="889" spans="11:14" ht="15.75" customHeight="1" x14ac:dyDescent="0.25">
      <c r="K889" s="1"/>
      <c r="L889" s="18"/>
      <c r="M889" s="16"/>
      <c r="N889" s="2"/>
    </row>
    <row r="890" spans="11:14" ht="15.75" customHeight="1" x14ac:dyDescent="0.25">
      <c r="K890" s="1"/>
      <c r="L890" s="18"/>
      <c r="M890" s="16"/>
      <c r="N890" s="2"/>
    </row>
    <row r="891" spans="11:14" ht="15.75" customHeight="1" x14ac:dyDescent="0.25">
      <c r="K891" s="1"/>
      <c r="L891" s="18"/>
      <c r="M891" s="16"/>
      <c r="N891" s="2"/>
    </row>
    <row r="892" spans="11:14" ht="15.75" customHeight="1" x14ac:dyDescent="0.25">
      <c r="K892" s="1"/>
      <c r="L892" s="18"/>
      <c r="M892" s="16"/>
      <c r="N892" s="2"/>
    </row>
    <row r="893" spans="11:14" ht="15.75" customHeight="1" x14ac:dyDescent="0.25">
      <c r="K893" s="1"/>
      <c r="L893" s="18"/>
      <c r="M893" s="16"/>
      <c r="N893" s="2"/>
    </row>
    <row r="894" spans="11:14" ht="15.75" customHeight="1" x14ac:dyDescent="0.25">
      <c r="K894" s="1"/>
      <c r="L894" s="18"/>
      <c r="M894" s="16"/>
      <c r="N894" s="2"/>
    </row>
    <row r="895" spans="11:14" ht="15.75" customHeight="1" x14ac:dyDescent="0.25">
      <c r="K895" s="1"/>
      <c r="L895" s="18"/>
      <c r="M895" s="16"/>
      <c r="N895" s="2"/>
    </row>
    <row r="896" spans="11:14" ht="15.75" customHeight="1" x14ac:dyDescent="0.25">
      <c r="K896" s="1"/>
      <c r="L896" s="18"/>
      <c r="M896" s="16"/>
      <c r="N896" s="2"/>
    </row>
    <row r="897" spans="11:14" ht="15.75" customHeight="1" x14ac:dyDescent="0.25">
      <c r="K897" s="1"/>
      <c r="L897" s="18"/>
      <c r="M897" s="16"/>
      <c r="N897" s="2"/>
    </row>
    <row r="898" spans="11:14" ht="15.75" customHeight="1" x14ac:dyDescent="0.25">
      <c r="K898" s="1"/>
      <c r="L898" s="18"/>
      <c r="M898" s="16"/>
      <c r="N898" s="2"/>
    </row>
    <row r="899" spans="11:14" ht="15.75" customHeight="1" x14ac:dyDescent="0.25">
      <c r="K899" s="1"/>
      <c r="L899" s="18"/>
      <c r="M899" s="16"/>
      <c r="N899" s="2"/>
    </row>
    <row r="900" spans="11:14" ht="15.75" customHeight="1" x14ac:dyDescent="0.25">
      <c r="K900" s="1"/>
      <c r="L900" s="18"/>
      <c r="M900" s="16"/>
      <c r="N900" s="2"/>
    </row>
    <row r="901" spans="11:14" ht="15.75" customHeight="1" x14ac:dyDescent="0.25">
      <c r="K901" s="1"/>
      <c r="L901" s="18"/>
      <c r="M901" s="16"/>
      <c r="N901" s="2"/>
    </row>
    <row r="902" spans="11:14" ht="15.75" customHeight="1" x14ac:dyDescent="0.25">
      <c r="K902" s="1"/>
      <c r="L902" s="18"/>
      <c r="M902" s="16"/>
      <c r="N902" s="2"/>
    </row>
    <row r="903" spans="11:14" ht="15.75" customHeight="1" x14ac:dyDescent="0.25">
      <c r="K903" s="1"/>
      <c r="L903" s="18"/>
      <c r="M903" s="16"/>
      <c r="N903" s="2"/>
    </row>
    <row r="904" spans="11:14" ht="15.75" customHeight="1" x14ac:dyDescent="0.25">
      <c r="K904" s="1"/>
      <c r="L904" s="18"/>
      <c r="M904" s="16"/>
      <c r="N904" s="2"/>
    </row>
    <row r="905" spans="11:14" ht="15.75" customHeight="1" x14ac:dyDescent="0.25">
      <c r="K905" s="1"/>
      <c r="L905" s="18"/>
      <c r="M905" s="16"/>
      <c r="N905" s="2"/>
    </row>
    <row r="906" spans="11:14" ht="15.75" customHeight="1" x14ac:dyDescent="0.25">
      <c r="K906" s="1"/>
      <c r="L906" s="18"/>
      <c r="M906" s="16"/>
      <c r="N906" s="2"/>
    </row>
    <row r="907" spans="11:14" ht="15.75" customHeight="1" x14ac:dyDescent="0.25">
      <c r="K907" s="1"/>
      <c r="L907" s="18"/>
      <c r="M907" s="16"/>
      <c r="N907" s="2"/>
    </row>
    <row r="908" spans="11:14" ht="15.75" customHeight="1" x14ac:dyDescent="0.25">
      <c r="K908" s="1"/>
      <c r="L908" s="18"/>
      <c r="M908" s="16"/>
      <c r="N908" s="2"/>
    </row>
    <row r="909" spans="11:14" ht="15.75" customHeight="1" x14ac:dyDescent="0.25">
      <c r="K909" s="1"/>
      <c r="L909" s="18"/>
      <c r="M909" s="16"/>
      <c r="N909" s="2"/>
    </row>
    <row r="910" spans="11:14" ht="15.75" customHeight="1" x14ac:dyDescent="0.25">
      <c r="K910" s="1"/>
      <c r="L910" s="18"/>
      <c r="M910" s="16"/>
      <c r="N910" s="2"/>
    </row>
    <row r="911" spans="11:14" ht="15.75" customHeight="1" x14ac:dyDescent="0.25">
      <c r="K911" s="1"/>
      <c r="L911" s="18"/>
      <c r="M911" s="16"/>
      <c r="N911" s="2"/>
    </row>
    <row r="912" spans="11:14" ht="15.75" customHeight="1" x14ac:dyDescent="0.25">
      <c r="K912" s="1"/>
      <c r="L912" s="18"/>
      <c r="M912" s="16"/>
      <c r="N912" s="2"/>
    </row>
    <row r="913" spans="11:14" ht="15.75" customHeight="1" x14ac:dyDescent="0.25">
      <c r="K913" s="1"/>
      <c r="L913" s="18"/>
      <c r="M913" s="16"/>
      <c r="N913" s="2"/>
    </row>
    <row r="914" spans="11:14" ht="15.75" customHeight="1" x14ac:dyDescent="0.25">
      <c r="K914" s="1"/>
      <c r="L914" s="18"/>
      <c r="M914" s="16"/>
      <c r="N914" s="2"/>
    </row>
    <row r="915" spans="11:14" ht="15.75" customHeight="1" x14ac:dyDescent="0.25">
      <c r="K915" s="1"/>
      <c r="L915" s="18"/>
      <c r="M915" s="16"/>
      <c r="N915" s="2"/>
    </row>
    <row r="916" spans="11:14" ht="15.75" customHeight="1" x14ac:dyDescent="0.25">
      <c r="K916" s="1"/>
      <c r="L916" s="18"/>
      <c r="M916" s="16"/>
      <c r="N916" s="2"/>
    </row>
    <row r="917" spans="11:14" ht="15.75" customHeight="1" x14ac:dyDescent="0.25">
      <c r="K917" s="1"/>
      <c r="L917" s="18"/>
      <c r="M917" s="16"/>
      <c r="N917" s="2"/>
    </row>
    <row r="918" spans="11:14" ht="15.75" customHeight="1" x14ac:dyDescent="0.25">
      <c r="K918" s="1"/>
      <c r="L918" s="18"/>
      <c r="M918" s="16"/>
      <c r="N918" s="2"/>
    </row>
    <row r="919" spans="11:14" ht="15.75" customHeight="1" x14ac:dyDescent="0.25">
      <c r="K919" s="1"/>
      <c r="L919" s="18"/>
      <c r="M919" s="16"/>
      <c r="N919" s="2"/>
    </row>
    <row r="920" spans="11:14" ht="15.75" customHeight="1" x14ac:dyDescent="0.25">
      <c r="K920" s="1"/>
      <c r="L920" s="18"/>
      <c r="M920" s="16"/>
      <c r="N920" s="2"/>
    </row>
    <row r="921" spans="11:14" ht="15.75" customHeight="1" x14ac:dyDescent="0.25">
      <c r="K921" s="1"/>
      <c r="L921" s="18"/>
      <c r="M921" s="16"/>
      <c r="N921" s="2"/>
    </row>
    <row r="922" spans="11:14" ht="15.75" customHeight="1" x14ac:dyDescent="0.25">
      <c r="K922" s="1"/>
      <c r="L922" s="18"/>
      <c r="M922" s="16"/>
      <c r="N922" s="2"/>
    </row>
    <row r="923" spans="11:14" ht="15.75" customHeight="1" x14ac:dyDescent="0.25">
      <c r="K923" s="1"/>
      <c r="L923" s="18"/>
      <c r="M923" s="16"/>
      <c r="N923" s="2"/>
    </row>
    <row r="924" spans="11:14" ht="15.75" customHeight="1" x14ac:dyDescent="0.25">
      <c r="K924" s="1"/>
      <c r="L924" s="18"/>
      <c r="M924" s="16"/>
      <c r="N924" s="2"/>
    </row>
    <row r="925" spans="11:14" ht="15.75" customHeight="1" x14ac:dyDescent="0.25">
      <c r="K925" s="1"/>
      <c r="L925" s="18"/>
      <c r="M925" s="16"/>
      <c r="N925" s="2"/>
    </row>
    <row r="926" spans="11:14" ht="15.75" customHeight="1" x14ac:dyDescent="0.25">
      <c r="K926" s="1"/>
      <c r="L926" s="18"/>
      <c r="M926" s="16"/>
      <c r="N926" s="2"/>
    </row>
    <row r="927" spans="11:14" ht="15.75" customHeight="1" x14ac:dyDescent="0.25">
      <c r="K927" s="1"/>
      <c r="L927" s="18"/>
      <c r="M927" s="16"/>
      <c r="N927" s="2"/>
    </row>
    <row r="928" spans="11:14" ht="15.75" customHeight="1" x14ac:dyDescent="0.25">
      <c r="K928" s="1"/>
      <c r="L928" s="18"/>
      <c r="M928" s="16"/>
      <c r="N928" s="2"/>
    </row>
    <row r="929" spans="11:14" ht="15.75" customHeight="1" x14ac:dyDescent="0.25">
      <c r="K929" s="1"/>
      <c r="L929" s="18"/>
      <c r="M929" s="16"/>
      <c r="N929" s="2"/>
    </row>
    <row r="930" spans="11:14" ht="15.75" customHeight="1" x14ac:dyDescent="0.25">
      <c r="K930" s="1"/>
      <c r="L930" s="18"/>
      <c r="M930" s="16"/>
      <c r="N930" s="2"/>
    </row>
    <row r="931" spans="11:14" ht="15.75" customHeight="1" x14ac:dyDescent="0.25">
      <c r="K931" s="1"/>
      <c r="L931" s="18"/>
      <c r="M931" s="16"/>
      <c r="N931" s="2"/>
    </row>
    <row r="932" spans="11:14" ht="15.75" customHeight="1" x14ac:dyDescent="0.25">
      <c r="K932" s="1"/>
      <c r="L932" s="18"/>
      <c r="M932" s="16"/>
      <c r="N932" s="2"/>
    </row>
    <row r="933" spans="11:14" ht="15.75" customHeight="1" x14ac:dyDescent="0.25">
      <c r="K933" s="1"/>
      <c r="L933" s="18"/>
      <c r="M933" s="16"/>
      <c r="N933" s="2"/>
    </row>
    <row r="934" spans="11:14" ht="15.75" customHeight="1" x14ac:dyDescent="0.25">
      <c r="K934" s="1"/>
      <c r="L934" s="18"/>
      <c r="M934" s="16"/>
      <c r="N934" s="2"/>
    </row>
    <row r="935" spans="11:14" ht="15.75" customHeight="1" x14ac:dyDescent="0.25">
      <c r="K935" s="1"/>
      <c r="L935" s="18"/>
      <c r="M935" s="16"/>
      <c r="N935" s="2"/>
    </row>
    <row r="936" spans="11:14" ht="15.75" customHeight="1" x14ac:dyDescent="0.25">
      <c r="K936" s="1"/>
      <c r="L936" s="18"/>
      <c r="M936" s="16"/>
      <c r="N936" s="2"/>
    </row>
    <row r="937" spans="11:14" ht="15.75" customHeight="1" x14ac:dyDescent="0.25">
      <c r="K937" s="1"/>
      <c r="L937" s="18"/>
      <c r="M937" s="16"/>
      <c r="N937" s="2"/>
    </row>
    <row r="938" spans="11:14" ht="15.75" customHeight="1" x14ac:dyDescent="0.25">
      <c r="K938" s="1"/>
      <c r="L938" s="18"/>
      <c r="M938" s="16"/>
      <c r="N938" s="2"/>
    </row>
    <row r="939" spans="11:14" ht="15.75" customHeight="1" x14ac:dyDescent="0.25">
      <c r="K939" s="1"/>
      <c r="L939" s="18"/>
      <c r="M939" s="16"/>
      <c r="N939" s="2"/>
    </row>
    <row r="940" spans="11:14" ht="15.75" customHeight="1" x14ac:dyDescent="0.25">
      <c r="K940" s="1"/>
      <c r="L940" s="18"/>
      <c r="M940" s="16"/>
      <c r="N940" s="2"/>
    </row>
    <row r="941" spans="11:14" ht="15.75" customHeight="1" x14ac:dyDescent="0.25">
      <c r="K941" s="1"/>
      <c r="L941" s="18"/>
      <c r="M941" s="16"/>
      <c r="N941" s="2"/>
    </row>
    <row r="942" spans="11:14" ht="15.75" customHeight="1" x14ac:dyDescent="0.25">
      <c r="K942" s="1"/>
      <c r="L942" s="18"/>
      <c r="M942" s="16"/>
      <c r="N942" s="2"/>
    </row>
    <row r="943" spans="11:14" ht="15.75" customHeight="1" x14ac:dyDescent="0.25">
      <c r="K943" s="1"/>
      <c r="L943" s="18"/>
      <c r="M943" s="16"/>
      <c r="N943" s="2"/>
    </row>
    <row r="944" spans="11:14" ht="15.75" customHeight="1" x14ac:dyDescent="0.25">
      <c r="K944" s="1"/>
      <c r="L944" s="18"/>
      <c r="M944" s="16"/>
      <c r="N944" s="2"/>
    </row>
    <row r="945" spans="11:14" ht="15.75" customHeight="1" x14ac:dyDescent="0.25">
      <c r="K945" s="1"/>
      <c r="L945" s="18"/>
      <c r="M945" s="16"/>
      <c r="N945" s="2"/>
    </row>
    <row r="946" spans="11:14" ht="15.75" customHeight="1" x14ac:dyDescent="0.25">
      <c r="K946" s="1"/>
      <c r="L946" s="18"/>
      <c r="M946" s="16"/>
      <c r="N946" s="2"/>
    </row>
    <row r="947" spans="11:14" ht="15.75" customHeight="1" x14ac:dyDescent="0.25">
      <c r="K947" s="1"/>
      <c r="L947" s="18"/>
      <c r="M947" s="16"/>
      <c r="N947" s="2"/>
    </row>
    <row r="948" spans="11:14" ht="15.75" customHeight="1" x14ac:dyDescent="0.25">
      <c r="K948" s="1"/>
      <c r="L948" s="18"/>
      <c r="M948" s="16"/>
      <c r="N948" s="2"/>
    </row>
    <row r="949" spans="11:14" ht="15.75" customHeight="1" x14ac:dyDescent="0.25">
      <c r="K949" s="1"/>
      <c r="L949" s="18"/>
      <c r="M949" s="16"/>
      <c r="N949" s="2"/>
    </row>
    <row r="950" spans="11:14" ht="15.75" customHeight="1" x14ac:dyDescent="0.25">
      <c r="K950" s="1"/>
      <c r="L950" s="18"/>
      <c r="M950" s="16"/>
      <c r="N950" s="2"/>
    </row>
    <row r="951" spans="11:14" ht="15.75" customHeight="1" x14ac:dyDescent="0.25">
      <c r="K951" s="1"/>
      <c r="L951" s="18"/>
      <c r="M951" s="16"/>
      <c r="N951" s="2"/>
    </row>
    <row r="952" spans="11:14" ht="15.75" customHeight="1" x14ac:dyDescent="0.25">
      <c r="K952" s="1"/>
      <c r="L952" s="18"/>
      <c r="M952" s="16"/>
      <c r="N952" s="2"/>
    </row>
    <row r="953" spans="11:14" ht="15.75" customHeight="1" x14ac:dyDescent="0.25">
      <c r="K953" s="1"/>
      <c r="L953" s="18"/>
      <c r="M953" s="16"/>
      <c r="N953" s="2"/>
    </row>
    <row r="954" spans="11:14" ht="15.75" customHeight="1" x14ac:dyDescent="0.25">
      <c r="K954" s="1"/>
      <c r="L954" s="18"/>
      <c r="M954" s="16"/>
      <c r="N954" s="2"/>
    </row>
    <row r="955" spans="11:14" ht="15.75" customHeight="1" x14ac:dyDescent="0.25">
      <c r="K955" s="1"/>
      <c r="L955" s="18"/>
      <c r="M955" s="16"/>
      <c r="N955" s="2"/>
    </row>
    <row r="956" spans="11:14" ht="15.75" customHeight="1" x14ac:dyDescent="0.25">
      <c r="K956" s="1"/>
      <c r="L956" s="18"/>
      <c r="M956" s="16"/>
      <c r="N956" s="2"/>
    </row>
    <row r="957" spans="11:14" ht="15.75" customHeight="1" x14ac:dyDescent="0.25">
      <c r="K957" s="1"/>
      <c r="L957" s="18"/>
      <c r="M957" s="16"/>
      <c r="N957" s="2"/>
    </row>
    <row r="958" spans="11:14" ht="15.75" customHeight="1" x14ac:dyDescent="0.25">
      <c r="K958" s="1"/>
      <c r="L958" s="18"/>
      <c r="M958" s="16"/>
      <c r="N958" s="2"/>
    </row>
    <row r="959" spans="11:14" ht="15.75" customHeight="1" x14ac:dyDescent="0.25">
      <c r="K959" s="1"/>
      <c r="L959" s="18"/>
      <c r="M959" s="16"/>
      <c r="N959" s="2"/>
    </row>
    <row r="960" spans="11:14" ht="15.75" customHeight="1" x14ac:dyDescent="0.25">
      <c r="K960" s="1"/>
      <c r="L960" s="18"/>
      <c r="M960" s="16"/>
      <c r="N960" s="2"/>
    </row>
    <row r="961" spans="11:14" ht="15.75" customHeight="1" x14ac:dyDescent="0.25">
      <c r="K961" s="1"/>
      <c r="L961" s="18"/>
      <c r="M961" s="16"/>
      <c r="N961" s="2"/>
    </row>
    <row r="962" spans="11:14" ht="15.75" customHeight="1" x14ac:dyDescent="0.25">
      <c r="K962" s="1"/>
      <c r="L962" s="18"/>
      <c r="M962" s="16"/>
      <c r="N962" s="2"/>
    </row>
    <row r="963" spans="11:14" ht="15.75" customHeight="1" x14ac:dyDescent="0.25">
      <c r="K963" s="1"/>
      <c r="L963" s="18"/>
      <c r="M963" s="16"/>
      <c r="N963" s="2"/>
    </row>
    <row r="964" spans="11:14" ht="15.75" customHeight="1" x14ac:dyDescent="0.25">
      <c r="K964" s="1"/>
      <c r="L964" s="18"/>
      <c r="M964" s="16"/>
      <c r="N964" s="2"/>
    </row>
    <row r="965" spans="11:14" ht="15.75" customHeight="1" x14ac:dyDescent="0.25">
      <c r="K965" s="1"/>
      <c r="L965" s="18"/>
      <c r="M965" s="16"/>
      <c r="N965" s="2"/>
    </row>
    <row r="966" spans="11:14" ht="15.75" customHeight="1" x14ac:dyDescent="0.25">
      <c r="K966" s="1"/>
      <c r="L966" s="18"/>
      <c r="M966" s="16"/>
      <c r="N966" s="2"/>
    </row>
    <row r="967" spans="11:14" ht="15.75" customHeight="1" x14ac:dyDescent="0.25">
      <c r="K967" s="1"/>
      <c r="L967" s="18"/>
      <c r="M967" s="16"/>
      <c r="N967" s="2"/>
    </row>
    <row r="968" spans="11:14" ht="15.75" customHeight="1" x14ac:dyDescent="0.25">
      <c r="K968" s="1"/>
      <c r="L968" s="18"/>
      <c r="M968" s="16"/>
      <c r="N968" s="2"/>
    </row>
    <row r="969" spans="11:14" ht="15.75" customHeight="1" x14ac:dyDescent="0.25">
      <c r="K969" s="1"/>
      <c r="L969" s="18"/>
      <c r="M969" s="16"/>
      <c r="N969" s="2"/>
    </row>
    <row r="970" spans="11:14" ht="15.75" customHeight="1" x14ac:dyDescent="0.25">
      <c r="K970" s="1"/>
      <c r="L970" s="18"/>
      <c r="M970" s="16"/>
      <c r="N970" s="2"/>
    </row>
    <row r="971" spans="11:14" ht="15.75" customHeight="1" x14ac:dyDescent="0.25">
      <c r="K971" s="1"/>
      <c r="L971" s="18"/>
      <c r="M971" s="16"/>
      <c r="N971" s="2"/>
    </row>
    <row r="972" spans="11:14" ht="15.75" customHeight="1" x14ac:dyDescent="0.25">
      <c r="K972" s="1"/>
      <c r="L972" s="18"/>
      <c r="M972" s="16"/>
      <c r="N972" s="2"/>
    </row>
    <row r="973" spans="11:14" ht="15.75" customHeight="1" x14ac:dyDescent="0.25">
      <c r="K973" s="1"/>
      <c r="L973" s="18"/>
      <c r="M973" s="16"/>
      <c r="N973" s="2"/>
    </row>
    <row r="974" spans="11:14" ht="15.75" customHeight="1" x14ac:dyDescent="0.25">
      <c r="K974" s="1"/>
      <c r="L974" s="18"/>
      <c r="M974" s="16"/>
      <c r="N974" s="2"/>
    </row>
    <row r="975" spans="11:14" ht="15.75" customHeight="1" x14ac:dyDescent="0.25">
      <c r="K975" s="1"/>
      <c r="L975" s="18"/>
      <c r="M975" s="16"/>
      <c r="N975" s="2"/>
    </row>
    <row r="976" spans="11:14" ht="15.75" customHeight="1" x14ac:dyDescent="0.25">
      <c r="K976" s="1"/>
      <c r="L976" s="18"/>
      <c r="M976" s="16"/>
      <c r="N976" s="2"/>
    </row>
    <row r="977" spans="11:14" ht="15.75" customHeight="1" x14ac:dyDescent="0.25">
      <c r="K977" s="1"/>
      <c r="L977" s="18"/>
      <c r="M977" s="16"/>
      <c r="N977" s="2"/>
    </row>
    <row r="978" spans="11:14" ht="15.75" customHeight="1" x14ac:dyDescent="0.25">
      <c r="K978" s="1"/>
      <c r="L978" s="18"/>
      <c r="M978" s="16"/>
      <c r="N978" s="2"/>
    </row>
    <row r="979" spans="11:14" ht="15.75" customHeight="1" x14ac:dyDescent="0.25">
      <c r="K979" s="1"/>
      <c r="L979" s="18"/>
      <c r="M979" s="16"/>
      <c r="N979" s="2"/>
    </row>
    <row r="980" spans="11:14" ht="15.75" customHeight="1" x14ac:dyDescent="0.25">
      <c r="K980" s="1"/>
      <c r="L980" s="18"/>
      <c r="M980" s="16"/>
      <c r="N980" s="2"/>
    </row>
    <row r="981" spans="11:14" ht="15.75" customHeight="1" x14ac:dyDescent="0.25">
      <c r="K981" s="1"/>
      <c r="L981" s="18"/>
      <c r="M981" s="16"/>
      <c r="N981" s="2"/>
    </row>
    <row r="982" spans="11:14" ht="15.75" customHeight="1" x14ac:dyDescent="0.25">
      <c r="K982" s="1"/>
      <c r="L982" s="18"/>
      <c r="M982" s="16"/>
      <c r="N982" s="2"/>
    </row>
    <row r="983" spans="11:14" ht="15.75" customHeight="1" x14ac:dyDescent="0.25">
      <c r="K983" s="1"/>
      <c r="L983" s="18"/>
      <c r="M983" s="16"/>
      <c r="N983" s="2"/>
    </row>
    <row r="984" spans="11:14" ht="15.75" customHeight="1" x14ac:dyDescent="0.25">
      <c r="K984" s="1"/>
      <c r="L984" s="18"/>
      <c r="M984" s="16"/>
      <c r="N984" s="2"/>
    </row>
    <row r="985" spans="11:14" ht="15.75" customHeight="1" x14ac:dyDescent="0.25">
      <c r="K985" s="1"/>
      <c r="L985" s="18"/>
      <c r="M985" s="16"/>
      <c r="N985" s="2"/>
    </row>
    <row r="986" spans="11:14" ht="15.75" customHeight="1" x14ac:dyDescent="0.25">
      <c r="K986" s="1"/>
      <c r="L986" s="18"/>
      <c r="M986" s="16"/>
      <c r="N986" s="2"/>
    </row>
    <row r="987" spans="11:14" ht="15.75" customHeight="1" x14ac:dyDescent="0.25">
      <c r="K987" s="1"/>
      <c r="L987" s="18"/>
      <c r="M987" s="16"/>
      <c r="N987" s="2"/>
    </row>
    <row r="988" spans="11:14" ht="15.75" customHeight="1" x14ac:dyDescent="0.25">
      <c r="K988" s="1"/>
      <c r="L988" s="18"/>
      <c r="M988" s="16"/>
      <c r="N988" s="2"/>
    </row>
    <row r="989" spans="11:14" ht="15.75" customHeight="1" x14ac:dyDescent="0.25">
      <c r="K989" s="1"/>
      <c r="L989" s="18"/>
      <c r="M989" s="16"/>
      <c r="N989" s="2"/>
    </row>
    <row r="990" spans="11:14" ht="15.75" customHeight="1" x14ac:dyDescent="0.25">
      <c r="K990" s="1"/>
      <c r="L990" s="18"/>
      <c r="M990" s="16"/>
      <c r="N990" s="2"/>
    </row>
    <row r="991" spans="11:14" ht="15.75" customHeight="1" x14ac:dyDescent="0.25">
      <c r="K991" s="1"/>
      <c r="L991" s="18"/>
      <c r="M991" s="16"/>
      <c r="N991" s="2"/>
    </row>
    <row r="992" spans="11:14" ht="15.75" customHeight="1" x14ac:dyDescent="0.25">
      <c r="K992" s="1"/>
      <c r="L992" s="18"/>
      <c r="M992" s="16"/>
      <c r="N992" s="2"/>
    </row>
    <row r="993" spans="11:14" ht="15.75" customHeight="1" x14ac:dyDescent="0.25">
      <c r="K993" s="1"/>
      <c r="L993" s="18"/>
      <c r="M993" s="16"/>
      <c r="N993" s="2"/>
    </row>
    <row r="994" spans="11:14" ht="15.75" customHeight="1" x14ac:dyDescent="0.25">
      <c r="K994" s="1"/>
      <c r="L994" s="18"/>
      <c r="M994" s="16"/>
      <c r="N994" s="2"/>
    </row>
    <row r="995" spans="11:14" ht="15.75" customHeight="1" x14ac:dyDescent="0.25">
      <c r="K995" s="1"/>
      <c r="L995" s="18"/>
      <c r="M995" s="16"/>
      <c r="N995" s="2"/>
    </row>
    <row r="996" spans="11:14" ht="15.75" customHeight="1" x14ac:dyDescent="0.25">
      <c r="K996" s="1"/>
      <c r="L996" s="18"/>
      <c r="M996" s="16"/>
      <c r="N996" s="2"/>
    </row>
    <row r="997" spans="11:14" ht="15.75" customHeight="1" x14ac:dyDescent="0.25">
      <c r="K997" s="1"/>
      <c r="L997" s="18"/>
      <c r="M997" s="16"/>
      <c r="N997" s="2"/>
    </row>
    <row r="998" spans="11:14" ht="15.75" customHeight="1" x14ac:dyDescent="0.25">
      <c r="K998" s="1"/>
      <c r="L998" s="18"/>
      <c r="M998" s="16"/>
      <c r="N998" s="2"/>
    </row>
    <row r="999" spans="11:14" ht="15.75" customHeight="1" x14ac:dyDescent="0.25">
      <c r="K999" s="1"/>
      <c r="L999" s="18"/>
      <c r="M999" s="16"/>
      <c r="N999" s="2"/>
    </row>
    <row r="1000" spans="11:14" ht="15.75" customHeight="1" x14ac:dyDescent="0.25">
      <c r="K1000" s="1"/>
      <c r="L1000" s="18"/>
      <c r="M1000" s="16"/>
      <c r="N1000" s="2"/>
    </row>
  </sheetData>
  <sortState xmlns:xlrd2="http://schemas.microsoft.com/office/spreadsheetml/2017/richdata2" ref="G3:G29">
    <sortCondition ref="G3:G29"/>
  </sortState>
  <mergeCells count="1">
    <mergeCell ref="K2:M2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workbookViewId="0">
      <selection activeCell="F8" sqref="F8"/>
    </sheetView>
  </sheetViews>
  <sheetFormatPr baseColWidth="10" defaultRowHeight="15" x14ac:dyDescent="0.25"/>
  <cols>
    <col min="2" max="2" width="14" customWidth="1"/>
    <col min="4" max="4" width="31" customWidth="1"/>
    <col min="6" max="6" width="26.5703125" customWidth="1"/>
    <col min="7" max="7" width="26.140625" customWidth="1"/>
  </cols>
  <sheetData>
    <row r="1" spans="1:6" ht="15.75" thickBot="1" x14ac:dyDescent="0.3"/>
    <row r="2" spans="1:6" x14ac:dyDescent="0.25">
      <c r="A2" s="176" t="s">
        <v>1612</v>
      </c>
      <c r="B2" s="177"/>
      <c r="C2" s="177"/>
      <c r="D2" s="177"/>
      <c r="E2" s="177"/>
      <c r="F2" s="178"/>
    </row>
    <row r="3" spans="1:6" x14ac:dyDescent="0.25">
      <c r="A3" s="179" t="s">
        <v>1613</v>
      </c>
      <c r="B3" s="180"/>
      <c r="C3" s="179" t="s">
        <v>119</v>
      </c>
      <c r="D3" s="180"/>
      <c r="E3" s="179" t="s">
        <v>125</v>
      </c>
      <c r="F3" s="180"/>
    </row>
    <row r="4" spans="1:6" x14ac:dyDescent="0.25">
      <c r="A4" s="172">
        <v>1</v>
      </c>
      <c r="B4" s="173"/>
      <c r="C4" s="182">
        <v>44907</v>
      </c>
      <c r="D4" s="173"/>
      <c r="E4" s="172" t="s">
        <v>1614</v>
      </c>
      <c r="F4" s="173"/>
    </row>
    <row r="5" spans="1:6" x14ac:dyDescent="0.25">
      <c r="A5" s="172">
        <v>2</v>
      </c>
      <c r="B5" s="173"/>
      <c r="C5" s="174">
        <v>45125</v>
      </c>
      <c r="D5" s="175"/>
      <c r="E5" s="181" t="s">
        <v>1616</v>
      </c>
      <c r="F5" s="173"/>
    </row>
    <row r="6" spans="1:6" x14ac:dyDescent="0.25">
      <c r="A6" s="170" t="s">
        <v>1617</v>
      </c>
      <c r="B6" s="170"/>
      <c r="C6" s="183" t="s">
        <v>1618</v>
      </c>
      <c r="D6" s="171"/>
      <c r="E6" s="171" t="s">
        <v>1615</v>
      </c>
      <c r="F6" s="171"/>
    </row>
    <row r="7" spans="1:6" ht="117" customHeight="1" x14ac:dyDescent="0.25">
      <c r="A7" s="170"/>
      <c r="B7" s="170"/>
      <c r="C7" s="171"/>
      <c r="D7" s="171"/>
      <c r="E7" s="171"/>
      <c r="F7" s="171"/>
    </row>
  </sheetData>
  <mergeCells count="13">
    <mergeCell ref="A2:F2"/>
    <mergeCell ref="A3:B3"/>
    <mergeCell ref="C3:D3"/>
    <mergeCell ref="E3:F3"/>
    <mergeCell ref="E5:F5"/>
    <mergeCell ref="A4:B4"/>
    <mergeCell ref="C4:D4"/>
    <mergeCell ref="E4:F4"/>
    <mergeCell ref="A6:B7"/>
    <mergeCell ref="C6:D7"/>
    <mergeCell ref="E6:F7"/>
    <mergeCell ref="A5:B5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FÓRMULAS (no tocar) </vt:lpstr>
      <vt:lpstr>VERSIÓN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IDEAM-11755</dc:creator>
  <cp:lastModifiedBy>Alcaldía de Funza área ambiental</cp:lastModifiedBy>
  <cp:lastPrinted>2023-04-25T12:43:44Z</cp:lastPrinted>
  <dcterms:created xsi:type="dcterms:W3CDTF">2016-03-03T00:37:51Z</dcterms:created>
  <dcterms:modified xsi:type="dcterms:W3CDTF">2023-12-22T17:50:58Z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2023-11-20T16:51:00Z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33262697-8fe1-4f2e-b3df-3e7457c8d985</vt:lpwstr>
  </property>
  <property fmtid="{D5CDD505-2E9C-101B-9397-08002B2CF9AE}" pid="8" name="MSIP_Label_1299739c-ad3d-4908-806e-4d91151a6e13_ContentBits">
    <vt:lpwstr>0</vt:lpwstr>
  </property>
</Properties>
</file>