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3040" windowHeight="9396" activeTab="3"/>
  </bookViews>
  <sheets>
    <sheet name="Contenido" sheetId="8" r:id="rId1"/>
    <sheet name="Gestion del Riesgo" sheetId="10" r:id="rId2"/>
    <sheet name="Mapa de Riesgos" sheetId="7" r:id="rId3"/>
    <sheet name="Antitrámites" sheetId="2" r:id="rId4"/>
    <sheet name="Rendicion de Cuentas " sheetId="12" r:id="rId5"/>
    <sheet name="Servicio al Ciudadano" sheetId="4" r:id="rId6"/>
    <sheet name="Transparencia" sheetId="11" r:id="rId7"/>
    <sheet name="Iniciativa Adicional" sheetId="14" r:id="rId8"/>
    <sheet name="Consolidado" sheetId="13" r:id="rId9"/>
  </sheets>
  <definedNames>
    <definedName name="_xlnm._FilterDatabase" localSheetId="4" hidden="1">'Rendicion de Cuentas '!$A$12:$L$43</definedName>
  </definedNames>
  <calcPr calcId="152511"/>
</workbook>
</file>

<file path=xl/calcChain.xml><?xml version="1.0" encoding="utf-8"?>
<calcChain xmlns="http://schemas.openxmlformats.org/spreadsheetml/2006/main">
  <c r="D20" i="13" l="1"/>
  <c r="D14" i="13"/>
  <c r="D12" i="13"/>
  <c r="D8" i="13"/>
  <c r="D4" i="13"/>
  <c r="D22" i="13" l="1"/>
  <c r="K41" i="12" l="1"/>
  <c r="J17" i="4" l="1"/>
  <c r="J16" i="4"/>
</calcChain>
</file>

<file path=xl/sharedStrings.xml><?xml version="1.0" encoding="utf-8"?>
<sst xmlns="http://schemas.openxmlformats.org/spreadsheetml/2006/main" count="1113" uniqueCount="840">
  <si>
    <t>Componente 1: Gestión del Riesgo de Corrupción  -Mapa de Riesgos de Corrupción</t>
  </si>
  <si>
    <t>Subcomponente</t>
  </si>
  <si>
    <t xml:space="preserve"> Actividades</t>
  </si>
  <si>
    <t>Meta o producto</t>
  </si>
  <si>
    <t xml:space="preserve">Responsable </t>
  </si>
  <si>
    <t>Fecha programada</t>
  </si>
  <si>
    <t>1.1</t>
  </si>
  <si>
    <t>Oficina Asesora de Planeación</t>
  </si>
  <si>
    <t>1.2</t>
  </si>
  <si>
    <t>1.3</t>
  </si>
  <si>
    <t>1.4</t>
  </si>
  <si>
    <t>2.1</t>
  </si>
  <si>
    <t>2.2</t>
  </si>
  <si>
    <t>2.3</t>
  </si>
  <si>
    <t>2.4</t>
  </si>
  <si>
    <t>3.1</t>
  </si>
  <si>
    <t>3.2</t>
  </si>
  <si>
    <t>4.1</t>
  </si>
  <si>
    <t>Plan Anticorrupción y de
 Atención al Ciudadano 2016</t>
  </si>
  <si>
    <t>Plan Anticorrupción y de Atención al Ciudadano</t>
  </si>
  <si>
    <t>Componente 2:  Estrategia Antitrámites</t>
  </si>
  <si>
    <t>Responsable</t>
  </si>
  <si>
    <t xml:space="preserve">Plan Anticorrupción y de Atención al Ciudadano                                                                                                                                                                                                                                        </t>
  </si>
  <si>
    <t>Componente 3:  Rendición de cuentas</t>
  </si>
  <si>
    <t xml:space="preserve">Subcomponente </t>
  </si>
  <si>
    <t>Actividades</t>
  </si>
  <si>
    <t>2.5</t>
  </si>
  <si>
    <t>3.3</t>
  </si>
  <si>
    <t>3.4</t>
  </si>
  <si>
    <t>Plan Anticorrupción y de Atención al Ciudadano 2016</t>
  </si>
  <si>
    <t>Componente 4:  Servicio al Ciudadano</t>
  </si>
  <si>
    <t>Componente 5:  Transparencia y Acceso a la Información</t>
  </si>
  <si>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</si>
  <si>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</si>
  <si>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t>3.5</t>
  </si>
  <si>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</si>
  <si>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</si>
  <si>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Mapa de Riesgos Corrupción</t>
  </si>
  <si>
    <t>% de Avance</t>
  </si>
  <si>
    <t>Entidad:</t>
  </si>
  <si>
    <t>Vigencia:</t>
  </si>
  <si>
    <t>Fecha de publicación</t>
  </si>
  <si>
    <t>Año 2016</t>
  </si>
  <si>
    <t>Actividades cumplidas</t>
  </si>
  <si>
    <t>Fecha de seguimiento:</t>
  </si>
  <si>
    <t>Componente</t>
  </si>
  <si>
    <t>Gestión de Riesgos</t>
  </si>
  <si>
    <t>Anti trámites</t>
  </si>
  <si>
    <t>Rendición de Cuentas</t>
  </si>
  <si>
    <t xml:space="preserve">Transparencia y Acceso a la Información </t>
  </si>
  <si>
    <t>Contenido</t>
  </si>
  <si>
    <t>Cantidad</t>
  </si>
  <si>
    <t>Indicadores y metas del plan</t>
  </si>
  <si>
    <t>Servicio al Ciudadano</t>
  </si>
  <si>
    <t>Mapa de riesgos de Corrupción</t>
  </si>
  <si>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</si>
  <si>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t>Actividad Cumplida</t>
  </si>
  <si>
    <t>% de avance</t>
  </si>
  <si>
    <t>Observaciones Control Interno</t>
  </si>
  <si>
    <t>SEGUIMIENTO OFICINA DE CONTROL INTERNO</t>
  </si>
  <si>
    <t xml:space="preserve">Fecha de Seguimiento </t>
  </si>
  <si>
    <t>Actividades Programadas</t>
  </si>
  <si>
    <t>Actividades Cumplidas</t>
  </si>
  <si>
    <t>INSTITUTO DE HIDROLOGÍA, METEOROLOGÍA Y ESTUDIOS AMBIENTALES</t>
  </si>
  <si>
    <t>OCI - seguimiento  02</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</si>
  <si>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</si>
  <si>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</si>
  <si>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 xml:space="preserve">Publicar noticias relacionadas con la gestión de la Entidad, avances y resultados.                                                        </t>
  </si>
  <si>
    <t>Divulgar los productos realizados por el IDEAM y su alcance.</t>
  </si>
  <si>
    <t>Documento con la caracterización de población objetivo por sectores de interés:  - Entidades del SINA - Administraciones departamentales - Administraciones distritales y/o municipales - Instituciones académicas - Organizaciones Medioambientales - Entes de control</t>
  </si>
  <si>
    <t>Oficina de Planeación - Grupo de Atención al Ciudadano</t>
  </si>
  <si>
    <t>Año 2016: Agosto 30</t>
  </si>
  <si>
    <t>Actualización de la información en los vínculos de la página web de la entidad sobre: Ley de Transparencia, Rendición de cuentas,  Datos abiertos y Participación ciudadana</t>
  </si>
  <si>
    <t>• Grupos de trabajo de Secretaría General 
• Oficina de Informática
• Subdirecciones
• Oficina del Servicio de Pronósticos y Alertas
• Oficina Asesora de Planeación
• Grupo de Atención al Ciudadano</t>
  </si>
  <si>
    <t>Permanente.   
Rangos: 1-31 marzo / 1-30 abril / 1-31 mayo / 1-30 junio / 1-31 julio / 1-31 agosto / 1-30 septiembre / 1-31 octubre / 1-30 noviembre / 1-31 diciembre</t>
  </si>
  <si>
    <t>Noticias publicadas donde se evidencie la gestión del IDEAM.</t>
  </si>
  <si>
    <t>Grupo de Comunicaciones</t>
  </si>
  <si>
    <t>Permanente.    
Rangos: 1-31 marzo / 1-30 abril / 1-31 mayo / 1-30 junio / 1-31 julio / 1-31 agosto / 1-30 septiembre / 1-31 octubre / 1-30 noviembre / 1-31 diciembre</t>
  </si>
  <si>
    <t>1 pieza gráfica, audiovisual o multimedia trimestral (4 piezas anuales)</t>
  </si>
  <si>
    <t>Rangos:     
Enero 1 - Marzo 31
Abril 1 - Junio 30
Julio 1 - Septiembre 30
Octubre 1 - Diciembre 31.</t>
  </si>
  <si>
    <t>Audiencia pública de rendición de cuentas (Presencial): (Foro-audiencia pública participativa) para divulgar a la ciudadanía y grupos de interés los resultados de la gestión institucional 2016.</t>
  </si>
  <si>
    <t>1 audiencia pública participativa anual.</t>
  </si>
  <si>
    <t>• Dirección General
• Oficina Asesora de Planeación
• Grupo de Comunicaciones
• Grupo de Gestión documental y Centro de Documentación 
• Grupo de Atención al Ciudadano 
• Oficina de Control Interno</t>
  </si>
  <si>
    <t>Año 2016: Abril 21</t>
  </si>
  <si>
    <t>Foro virtual como espacio de diálogo a través de TIC's para dar a conocer la gestión de la Entidad y abrir un canal de comunicación entre el ciudadano y la entidad. (Medios de divulgación: Twitcam)</t>
  </si>
  <si>
    <t>1 foro semestral (2 anuales).</t>
  </si>
  <si>
    <t>Enero 1 - Junio 30
Julio 1 - Diciembre 31</t>
  </si>
  <si>
    <t>1 mesa de trabajo semestral (2 anuales)</t>
  </si>
  <si>
    <t>Oficina de Planeación - Subdirecciones</t>
  </si>
  <si>
    <t>Participar en las Ferias Nacionales de Servicio al Ciudadano</t>
  </si>
  <si>
    <t>Participación FNSC</t>
  </si>
  <si>
    <t>Grupo de Atención al Ciudadano</t>
  </si>
  <si>
    <t>Según lineamientos y agendamientos del DNP</t>
  </si>
  <si>
    <t xml:space="preserve">Generación de mejoras a partir de las sugerencias de la ciudadanía: Proyectar mejoras en los diferentes procesos/trámites/procedimientos de la Entidad teniendo como base los mecanismos de participación ciudadana implementados.                                                                    </t>
  </si>
  <si>
    <t xml:space="preserve">1 mejora anual basada en lo recomendado a través de los mecanismos de participación.  </t>
  </si>
  <si>
    <t>Enero 1 - Diciembre 31: según la fecha de recibo de la solicitud y según se considere su conveniencia, pertinencia y utilidad.</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</si>
  <si>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</si>
  <si>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</si>
  <si>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</si>
  <si>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Enero 1 - Diciembre 31</t>
  </si>
  <si>
    <t>Identificar un servidor del IDEAM para hacer visible su labor, en pro de las prácticas de Participación Ciudadana,  a través de la publicación de una nota en la revista interna u otros canales de divulgación interna</t>
  </si>
  <si>
    <t>Publicación de 1 artículo mensual (5 anuales) en los medios de divulgación interna con el perfil del funcionario seleccionado.</t>
  </si>
  <si>
    <t>Agosto
Septiembre
Octubre
Noviembre
Diciembre</t>
  </si>
  <si>
    <t xml:space="preserve">Fortalecer las competencias de los funcionarios del IDEAM a través de la capacitaciones que se encuentren enfocadas a buenas prácticas de Participación Ciudadana.                                                          </t>
  </si>
  <si>
    <t>Capacitación interna relacionada con buenas prácticas de Participación Ciudadana.</t>
  </si>
  <si>
    <t>Grupo de Atención al Ciudadano - Grupo de Comunicaciones</t>
  </si>
  <si>
    <t>Enero 1 - Diciembre 31.</t>
  </si>
  <si>
    <t xml:space="preserve">Hacer reconocimiento público al servidor público del IDEAM que se destaque por la realización de prácticas de Participación Ciudadana en el cumplimiento de su labor.             </t>
  </si>
  <si>
    <t>Distinción en 1 evento público anual, de carácter interno, al servidor público que se destaque por la realización de prácticas de Participación Ciudadana.</t>
  </si>
  <si>
    <t>Grupo de Administración y Desarrollo del Talento Humano</t>
  </si>
  <si>
    <t>Evaluación y propuesta de mejoras de la estrategia de rendición de cuentas.</t>
  </si>
  <si>
    <t xml:space="preserve">Documento con evaluación y mejoras respecto a la estrategia de rendición de cuentas </t>
  </si>
  <si>
    <t>Oficina de Planeación</t>
  </si>
  <si>
    <t>Diciembre_31</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</si>
  <si>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</si>
  <si>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</si>
  <si>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</si>
  <si>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</si>
  <si>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</si>
  <si>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</si>
  <si>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</si>
  <si>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</si>
  <si>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</si>
  <si>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</si>
  <si>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</si>
  <si>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</si>
  <si>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</si>
  <si>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</si>
  <si>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PROBABILIDAD</t>
  </si>
  <si>
    <t>IMPACTO</t>
  </si>
  <si>
    <t>ZONA DE RIESGO</t>
  </si>
  <si>
    <t>PERIODO DE EJECUCIÓN</t>
  </si>
  <si>
    <t>REGISTRO</t>
  </si>
  <si>
    <t xml:space="preserve">Monitoreo de las redes sociales.
                                                                      Cambio periodico de claves.                                                          
Politica de Comunicaciones del IDEAM.
Monitoreo de medios de comunicación. </t>
  </si>
  <si>
    <t>x</t>
  </si>
  <si>
    <t>Mensual</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</si>
  <si>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</si>
  <si>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Procedimiento para la gestión de audiencias públicas (Código: E-GC-P004).   
Estrategia de Rendición de Cuentas.</t>
  </si>
  <si>
    <t>Enero a diciembre de cada vigencia</t>
  </si>
  <si>
    <t xml:space="preserve">Reuniones para hacer seguimiento al precedimiento de rendicion de cuentas.   
Audiencia publica de rendicion de cuentas.      
Seguimiento al cronograma de la Implemetacion de la Estrategia de Rendicion de Cuentas.   </t>
  </si>
  <si>
    <t xml:space="preserve">Actas 
Evidencias de la audiencia publica de rendicion de cuentas.
</t>
  </si>
  <si>
    <t>Procedimiento de Comunicación interna y externa del IDEAM (Código: E-GC-P001).      
Política de Comunicaiones.</t>
  </si>
  <si>
    <t>Bimensual</t>
  </si>
  <si>
    <t>Reporte de noticias publicadas en la web del instituto.
Reporte de noticas publicadas en la Intranet del instituto.</t>
  </si>
  <si>
    <t xml:space="preserve">Noticias publicadas en la WEB del IDEAM, en el link Noticias y sala de presa.
Noticias publicadas en la Intranet del IDEAM, en el link noticias y sala de prensa. </t>
  </si>
  <si>
    <t>Utilizar indebidamente la información noticiosa previo a su publicación en los diferentes canales como la Web, el Twitter o el Facebook de la Entidad.</t>
  </si>
  <si>
    <t>1. Hallazgos en auditorias de los entes de Control. 
2. Perdida de credibilidad en la gestión de la Entidad. 
3. Generacion de panico, alertas y desconfiaza. 
4. Deterioro de imagen y perpecion de
ciudadano sobre la gestion de la entidad.</t>
  </si>
  <si>
    <t xml:space="preserve">M    </t>
  </si>
  <si>
    <t>Manipular y divulgar informacion noticiosa, incompleta, confusa e inadecuada a usuarios y partes interesadas relacionada con planes, proyectos, programas, servicios, tramites y actividades del instituto, en beneficio particular.</t>
  </si>
  <si>
    <t>1. Hallazgos en auditorias de los entes de Control. 
2. Perdida de credibilidad en la gestión de la Entidad. 
3. Generacion de panico, alertas y desconfiaza. 
4. Deterioro de imagen y perpecion de ciudadano sobre la gestion de la entidad.</t>
  </si>
  <si>
    <t>PROCESO</t>
  </si>
  <si>
    <t xml:space="preserve">E-PI-P001 Procedimiento POA
ORFEOS
Seguimiento a la ejecución POA </t>
  </si>
  <si>
    <t>Durante la vigencia</t>
  </si>
  <si>
    <t>1. Seguimiento a la ejecución actividades POA 
2.Seguimiento indicadores POA</t>
  </si>
  <si>
    <t>Matriz POA</t>
  </si>
  <si>
    <t>Intereses mutuos o recibimiento de dádivas.</t>
  </si>
  <si>
    <t>Aprobar CDP que no esten en el POA (Plan Operativo Anual)</t>
  </si>
  <si>
    <t xml:space="preserve">B    </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</si>
  <si>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</si>
  <si>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</si>
  <si>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Divulgación de información sin verificación y validación.
Procesos disciplinarios.
Acciones legales contra el Instituto .  
Perdida de credibilidad del Instituto. </t>
  </si>
  <si>
    <t xml:space="preserve"> B   </t>
  </si>
  <si>
    <t>Aplicativo Orfeo
Formato PQRS
Procedimientos documentados
Resolución uso ORFEO
Resolcuión tiempos de respuesta</t>
  </si>
  <si>
    <t>X</t>
  </si>
  <si>
    <t xml:space="preserve"> B                            </t>
  </si>
  <si>
    <t xml:space="preserve">Durante la vigencia </t>
  </si>
  <si>
    <t xml:space="preserve">Actualizar procedimientos.
Incluir procedimientos en el SGI. </t>
  </si>
  <si>
    <t>Procedimientos actualizados. 
Procedimientos cargados en el SGI.</t>
  </si>
  <si>
    <t>Lentitud de los procesos de formalización de la información.</t>
  </si>
  <si>
    <t xml:space="preserve">Divulgar información no formalizada </t>
  </si>
  <si>
    <t xml:space="preserve">Procesos disciplinarios.
Acciones legales contra el Instituto .  
Perdida de credibilidad del Instituto. </t>
  </si>
  <si>
    <t xml:space="preserve">  M  </t>
  </si>
  <si>
    <t xml:space="preserve">  B                           </t>
  </si>
  <si>
    <t xml:space="preserve">* Incumplimiento de procedimientos y resoluciones internas del proceso de acreditación (176 de 2003, 0166 de 2006, 1754 de 2009 y 268 de 2015), que generen demora y posible vencimiento en las acreditaciones de los laboratorios.
* Incumplimiento de procedimientos y resoluciones internas del proceso de autorización (2509 del 2010), que genere 
* Falta de estimulos profesionales y meritorios al interior del grupo de trabajo.
* Problemas económicos financieros.
* Deseo de éxito sobrepasando los límites profesionales y éticos. </t>
  </si>
  <si>
    <t>Decisiones ajustadas a intereses particulares</t>
  </si>
  <si>
    <t xml:space="preserve">*Inequidad en el proceso de acreditación y autorización de los laboratorios u organizaciones.
* Demanda por favoreciemiento particular a un laboratorio u organizaciones.
*Mala imagen Institucional.
*Pérdida de credibilidad del proceso de acredirtación y autorización. </t>
  </si>
  <si>
    <t>*Proceso de capacitación y formación de auditores.
*Carta en la que se mencionan vínculos con laboratorios.
*Formato M-AC-EA-F004 REQUISITO PREVIO VISITA DE AUDITORES.</t>
  </si>
  <si>
    <t>* Capacitar al grupo de acreditación en temas de transparencia y anticorrupción</t>
  </si>
  <si>
    <t>Listas de asistencia</t>
  </si>
  <si>
    <t>1.- Funcionarios predispuestos a la materialización de conductas de corrupción. 
2.- La no aplicación de los Procesos y Procedimientos de Atención al Ciudadano.</t>
  </si>
  <si>
    <t>Solicitar o aceptar pagos o cualquier otra clase de beneficio.</t>
  </si>
  <si>
    <t>Tutelas, Demandas Adminitrativas, Responsabilidad Penal y Disciplinaria y pérdida de la credibilidad.</t>
  </si>
  <si>
    <t>1 Resolución 2071 del 30 de septiembre de 2015
2..Procedimiento de Atención al Ciudadano.
3. Formato Ordenado de registro PQRS
4. Formatos de Seguimiento PQRS.
5. Formato Reporte  PQRS  por dependencias.</t>
  </si>
  <si>
    <t>Trimestral</t>
  </si>
  <si>
    <t>Capacitaciones, 
Seguimiento  tiempos de respuesta, monitoreo, evaluación  a los procedimientos y controles del grupo</t>
  </si>
  <si>
    <t>1. Lista de asistencia, fotografías, material utilizado. 
2. Correos electrónicos y Formato seguimiento presencial.
3. Actas reuniones grupo A.C.</t>
  </si>
  <si>
    <t>ATENCION AL CIUDADANO</t>
  </si>
  <si>
    <t>Desconocimiento o mala aplicación de la normatividad vigente.
Desconocimiento de los procesos, procedimientos y otros documentos del Sistema de Gestión Integrado.</t>
  </si>
  <si>
    <t>Inadecuado uso y manejo de los documentos públicos.</t>
  </si>
  <si>
    <t>Sanciones disciplinarias.
Reprocesos y perdida de tiempo.
Mala imagen del Instituto.
Pérdida de la memoria Institucional.</t>
  </si>
  <si>
    <t>trimestral</t>
  </si>
  <si>
    <t>Manuales procedimientos instructivos memorandos normograma, lista de asistencia</t>
  </si>
  <si>
    <t>GESTION DOCUMENTAL</t>
  </si>
  <si>
    <t>Desconocer las características
intrínsecas del bien y/o servicio
que se desea contratar además
de la falta de control asociado
al proceso de contratación.
Falta de control sobre la calidad de los documentos previos y desconocimiento de las características del bien y/o servicio que se pretende contratar.
Adendas que cambian condiciones generales del proceso.</t>
  </si>
  <si>
    <t>Direccionar los procesos hacia
un grupo en particular</t>
  </si>
  <si>
    <t>No cumplir con los principios de la contratación estatal, en especial con la de selección objetiva. Se incurra en diferentes tipos penales relacionados con la contratación pública. Se incurra en conductas de tipo disciplinario y fiscal.</t>
  </si>
  <si>
    <t xml:space="preserve">Manual de contrtación en la cual se establecen los responsables en cada etapa (pre contractual y post contractual), Comité de Contratción, Comité Evaluador del Proceso , capacitaciones del manual y circulares de difusión </t>
  </si>
  <si>
    <t>Una capacitación al año de los manuales de contratación y supervisión y respecto de cada proceso contractual se  reportará una vez al año el total de procesos de selección realizados</t>
  </si>
  <si>
    <t>Capacitación, Actas de comité de contratación, las actas de comité evaluador de cada proceso de selección</t>
  </si>
  <si>
    <t>Actas de comité de contrtación, Actas de comité evaluador y listas de asistencia</t>
  </si>
  <si>
    <t>Inadecuada revisión de los soportes presentados para el trámite de cuentas.</t>
  </si>
  <si>
    <t>Beneficio a tercero al ordenar o efectuar pagos sin el lleno de los requisitos legales.</t>
  </si>
  <si>
    <t>Sanciones disciplinarias por parte de los entes de control</t>
  </si>
  <si>
    <t>capacitar en el procedimiento de pago a proveedores</t>
  </si>
  <si>
    <t>acta de reunion de capacitacion</t>
  </si>
  <si>
    <t>Ofrecimiento de prevendas al funcionario encargado del establecimiento de los indicadores</t>
  </si>
  <si>
    <t>Favorecimiento económico a terceros en las licitaciones del Instituto.</t>
  </si>
  <si>
    <t>Corrupción de Funcionario y/o contratista del grupo de contabilidad y sanciones disciplinarias por parte de los entes de control</t>
  </si>
  <si>
    <t>solciitar a talento humano campañas anticorrupcion, gestionar ante coimunicaciones boletin de anticorrupción</t>
  </si>
  <si>
    <t>correos y orfeo solicitando las campañas y boletines
boletin anticorrupcion</t>
  </si>
  <si>
    <t>Ofrecimiento de prevendas al funcionario encargado de la amortizacion de los anticipos</t>
  </si>
  <si>
    <t xml:space="preserve">Favorecer a los proveedores de contratos con la bolsa mercantil. </t>
  </si>
  <si>
    <t>solciitar a talento humano campañas anticorrupcion, gestionar ante comunicaciones boletin de anticorrupción</t>
  </si>
  <si>
    <t>Inadecuada revisión de los soportes presentados para el trámite de la comision y /o ofrecimiento de prevendas al encargado del tramite de la comision.</t>
  </si>
  <si>
    <t>Favorecimiento a funcionarios y/o contratistas con la consecución de recursos no debidos.</t>
  </si>
  <si>
    <t>GESTION FINANCIERA - CONTABILIDAD</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</si>
  <si>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</si>
  <si>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</si>
  <si>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1. Inconsistencias en la informacion suministrada por el Grupo de presupuesto a los diferentes entes de control.
2. Sanciones disciplinarias por parte de los entes de control.
3. Detrimento patrimonial.</t>
  </si>
  <si>
    <t>Informacion  aplicativo SIIF Nacion 
Informacion  Presupuestal actualizada bases de datos .</t>
  </si>
  <si>
    <t xml:space="preserve">Mensual </t>
  </si>
  <si>
    <t>1. Validar la información de las solicitudes de Certificados de Disponibilidad Presupuestal y compromisos adquiridos por el IDEAM de carácter contractual con el Plan de Contratación,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</si>
  <si>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Ejecucion  presupuestal. </t>
  </si>
  <si>
    <t>GESTION FINANCIERA - PRESUPUESTO</t>
  </si>
  <si>
    <t>Omisión, intereses mutuo o recibimiento de dádivas.</t>
  </si>
  <si>
    <t xml:space="preserve">Desviación de recursos girados en beneficio a terceros. </t>
  </si>
  <si>
    <t>Procesos disciplinarias, penales o fiscales.
Detrimento patrimonial.</t>
  </si>
  <si>
    <t>Ejecución mensual durante por todo el año.</t>
  </si>
  <si>
    <t xml:space="preserve">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 </t>
  </si>
  <si>
    <t>1- Se reflejaría el registro mediante: a- Cuadro en excel de los registro de proveedores y contratistas para control de pagos, impuestos y terceros en la sede central y áreas operativas.  b- Conciliación de las órdenes de pago entre los grupos de Tesorería y Contabilidad. 2. Facturas y/o recibos de pago debidamente cancelados con sus debidos soportes.</t>
  </si>
  <si>
    <t>GESTION FINANCIERA - TESORERIA</t>
  </si>
  <si>
    <t>*Deficiente definición de políticas de uso de las TI.
*Deficiencias en el desarrollo o adquisición de TI.
*Falta de una infraestructura tecnológica adecuada</t>
  </si>
  <si>
    <t xml:space="preserve">Pérdida de integridad y disponibilidad de la informacion </t>
  </si>
  <si>
    <t>*Falta de credibilidad y confianza de los usuarios y el publico en general. 
*Perdida de imagen y credibilidad del Instituto.</t>
  </si>
  <si>
    <t xml:space="preserve"> A   </t>
  </si>
  <si>
    <t>*Politica de Seguridad y Privacidad de la Información.
*Politica de acceso a servicios de informacion 
*  A1-GIP-02 Procedimiento de Acceso a Servicios de Informacion.</t>
  </si>
  <si>
    <t>Durante la vigencia 2016</t>
  </si>
  <si>
    <t>*Lista de asistencia de capacitacion 
*Wall paper publicado
* Procedimiento de Acceso a Servicios de Informacion actualizado en la Intranet</t>
  </si>
  <si>
    <t>Presiones indebidas sobre funcionarios del Instituto por parte de firmas interesadas en los futuros procesos de contratación de la Entidad.
asignacion y entrega de dadivas y sobornos</t>
  </si>
  <si>
    <t>beneficio a terceros para sumnistro de bienes y servicios del IDEAM</t>
  </si>
  <si>
    <t>incosistencias en los documentos soportes (facturas y recibos) para legalizar pagos por caja menor</t>
  </si>
  <si>
    <t>manejo indebido de caja menor del IDEAM</t>
  </si>
  <si>
    <t>peculado y detrimento patrimonial 
acciones disciplinarias por parte de los entes de control</t>
  </si>
  <si>
    <t>GESTION RECURSOS FISICOS</t>
  </si>
  <si>
    <t>1) Información inconsistente de los bienes de propiedad de la entidad a las auditorias externas e internas. 
2) Inventarios desactualizados de los funcionarios.</t>
  </si>
  <si>
    <t>Certificación fraudulenta de ingresos al instituto.</t>
  </si>
  <si>
    <t>1) Detrimento patrimonial.
2) Sanciones disciplinarias por parte de los entes de control.</t>
  </si>
  <si>
    <t>1) Formato constancia de verificación documental.
2) Aplcativo Sicapital</t>
  </si>
  <si>
    <t>Revisión trimestral de los documentos soportes ingreso Almacén.</t>
  </si>
  <si>
    <t>1) Formato constancia de verificación documental.
2) Aplcativo Sicapital Diligenciado</t>
  </si>
  <si>
    <t>1) Detrimento patrimonial.
2) Sanciones disciplinarias por parte de los entes de control.
3) Afectación de la imagen de la entidad.</t>
  </si>
  <si>
    <t>1) Formato autorización de salida de elementos.
2) Aplcativo Sicapital</t>
  </si>
  <si>
    <t>Revisión mensual del formato establecido a la empresa de vigilancia por parte del Grupo de Recursos Físicos sede Fontibón y Grupo de Inventarios y Almacén sede 42</t>
  </si>
  <si>
    <t>Documento Diligenciado</t>
  </si>
  <si>
    <t>GESTION RECURSOS FISICOS - ALMACEN</t>
  </si>
  <si>
    <t>1.Modificaciòn indebida  del Manual de Funciones y competencias.            2.Fallas en el control de la revisiòn de los requisitos para el empleo.             3.Errores voluntarios en la entrega de informaciòn a la Comisiòn Nacional del Sevicio civil.</t>
  </si>
  <si>
    <t xml:space="preserve">1.Sanciones Disciplinarias.   2.Deficiencias en el desarrollo de los procesos estrategicos, misionales, apoyo y evaluaciòn.  3. Perdida de la imagen institucional.        </t>
  </si>
  <si>
    <t>Formato Anàlisis Hoja de Vida verificar cumplimiento de requisitos del cargo.</t>
  </si>
  <si>
    <t>Por Demanada</t>
  </si>
  <si>
    <t xml:space="preserve">Formato Análisis Hoja de Vida.                    Actas de Comisión de Personal.          </t>
  </si>
  <si>
    <t>1.Insuficientes controles de revisiòn.       2. Carga laboral acumulada.                     3. Fallas en el  manejo del aplicativo Perno.</t>
  </si>
  <si>
    <t>Reconocer a funcionarios lo no debido en cuanto a salarios y prestaciones de Ley.</t>
  </si>
  <si>
    <t>1.Detrimento patrimonial. 2.Perdida de confiabilidad del procedimiento de nòmina. 3.Afecta Clima Laboral.</t>
  </si>
  <si>
    <t xml:space="preserve">   E </t>
  </si>
  <si>
    <t xml:space="preserve">                            E </t>
  </si>
  <si>
    <t xml:space="preserve">Documentar en el Sistema de Gestión de Calidad el procedimiento de nómina .  Establecer pùntos de control y verificaciòn  en el proceso de liquidaciòn de nòmina(Archivo de Bancos, FNA, aportes Parafiscales, Descuentos, Horas extras y compensatorios). </t>
  </si>
  <si>
    <t xml:space="preserve">Reportes de Nómina verificados.         Procedimiento cargado en la Intranet.                         </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</si>
  <si>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</si>
  <si>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</si>
  <si>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</si>
  <si>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Fallo de Primera Instancia que debe contener los requisitos previstos en el Art. 170 del CDU; Cuadro Control, de Procesos; memorando sustentatorio y remisorio por Orfeo, del fallo  a la Primera Instancia.</t>
  </si>
  <si>
    <t>Primer Semestre de 2016</t>
  </si>
  <si>
    <t>Solicitar a la Oficina de Planeación, se codifique el cuadro de control de procesos.</t>
  </si>
  <si>
    <t>Memorando de solicitud de Codificación y cuadro de control de procesos registrado en la Intranet.</t>
  </si>
  <si>
    <t xml:space="preserve">Falta de ética y profesionalismo del funcionario instructor ó de la Primera Instancia Disciplinaria según el caso.   </t>
  </si>
  <si>
    <t>No declararse impedido cuando exista el deber jurídico de hacerlo,  con el ánimo de favorecer  a los sujetos procesales.</t>
  </si>
  <si>
    <t xml:space="preserve">Incursión en Falta Disciplinaria Gravísima, al tenor de lo previsto en el Art. 48 No. 17 del CDU. </t>
  </si>
  <si>
    <t>Memorando de declaratoria de impedimento (Orfeo); Auto aceptando o negando el impedimento por parte de la Primera Instancia Disciplinaria ó del Director General, según el caso (reposa en cada expediente donde obre impedimento).</t>
  </si>
  <si>
    <t xml:space="preserve">Enero - Diciembre vigencia 2016. </t>
  </si>
  <si>
    <t>Aplicación de lo reglado en los Arts. 84, 85 y 87 del CDU.</t>
  </si>
  <si>
    <t>Expediente Disciplinario (Físico - Orfeo) contentivo de la declaratoria de Impedimento.</t>
  </si>
  <si>
    <t>GESTION CONTROL DISCIPLINARIO INTERNO</t>
  </si>
  <si>
    <t>Desconocimiento de las funciones y objetivos de la Oficina de Control Interno por parte de las demás dependencias.</t>
  </si>
  <si>
    <t>Falta de receptividad de las dependencias del Instituto frente a los informes y seguimientos con recomendaciones realizadas por la Oficina de Control Interno para la mejora continua.</t>
  </si>
  <si>
    <t>El mejoramiento continuo en los procesos, se ve afectado contribuyendo a un nivel de suceptibilidad mayor de la corrupción.</t>
  </si>
  <si>
    <t xml:space="preserve">  E  </t>
  </si>
  <si>
    <t>Realizar reuniones de apertura y  cierre con el lider del proceso y auditados informando  los aspectos más relevantes,  generando recomendaciones.
Proced.  De Auditoria Interna Cod. C-EM-P001 Acitividad 10 
Formulacion y aprobacion plan de Mejoramiento, Proced. Gestion de planes de mejoramiento Codigo CEM-P002</t>
  </si>
  <si>
    <t>01/01/2016 a 31/12/2016</t>
  </si>
  <si>
    <t>Actividades descritas en el procedimiento Planes de mejora - Ejecución Seguimiento Planes de Mejoramiento actividades 4 a 9</t>
  </si>
  <si>
    <t>Informes de seguimiento a los Planes de mejoramiento suscritos con las dependencias</t>
  </si>
  <si>
    <t>Inobservancia frente a los fundamentos éticos de un profesional/auditor.
Ausencia de controles efectivos. 
Desconocimiento de las normas vigentes sobre la materia a evaluar. 
Presiones indebidas/tráfico de influencias y favorabilidad.</t>
  </si>
  <si>
    <t>Generación de informes sin la debida idoneidad por parte de los auditores de la Oficina de Control Interno.</t>
  </si>
  <si>
    <t xml:space="preserve">Falta de credibilidad en la gestión de la Oficina de Control Interno, facilitando la ocurrencia de actos de corrupción. </t>
  </si>
  <si>
    <t xml:space="preserve">Revisión y elaboración del Informe de Auditoria por el Jefe de Oficina de Control Interno  y/o Representante de la Alta Dirección.
Proced.  De Auditoria Interna Cod. C-EM-P001 Actividades 11 y 12 </t>
  </si>
  <si>
    <t>Discusión del Informe/hallazgos con los lideres de proceso como acción previa  a la formulación del plan de mejoramiento</t>
  </si>
  <si>
    <t>Informes de Auditoría en firme</t>
  </si>
  <si>
    <t>Inobservancia frente a los fundamentos éticos de un profesional/auditor.
Desconocimiento de las normas vigentes sobre la materia a evaluar. 
Presiones indebidas/tráfico de influencias y favorabilidad.</t>
  </si>
  <si>
    <t>Uso inadecuado de la informacion</t>
  </si>
  <si>
    <t xml:space="preserve">Revelar, publicar, divulgar, tranismitr o reproducir a terceroscon un fin distinto a la actividad sin previa autorización del Instituto. </t>
  </si>
  <si>
    <t xml:space="preserve">  A  </t>
  </si>
  <si>
    <t xml:space="preserve">                           A  </t>
  </si>
  <si>
    <t>Formulación del Codigo de Etica para los Auditores de la OCI</t>
  </si>
  <si>
    <t>Codigo de Etica formulado</t>
  </si>
  <si>
    <t>Falta de recursos de talento humano, presupuestales y tecnológico.</t>
  </si>
  <si>
    <t xml:space="preserve">Reducción de los recursos para auditar todos los procesos institucionales. </t>
  </si>
  <si>
    <t>No realización de las auditorías a las áreas misionales y/o Areas Operativas.</t>
  </si>
  <si>
    <t xml:space="preserve">    E</t>
  </si>
  <si>
    <t xml:space="preserve">                             E</t>
  </si>
  <si>
    <t>Traslado del riesgo a la Alta Dirección para la asignación  de los recursos necesarios</t>
  </si>
  <si>
    <t>Modificaciones al Programa de Auditoría</t>
  </si>
  <si>
    <t>GESTION MEJORAMIENTO CONTINUO</t>
  </si>
  <si>
    <t>1. Desinformación frente a la función y gestión de la entidad.  
2.Ocultar Información importante en la rendición de cuentas facilita la apropiación ilegal en beneficio propio o de un tercero, de los bienes y recursos del Estado.
3. Ocultar Información importante en la rendición de cuentas abre
posibilidades para el  aprovechamiento de datos confidenciales para beneficio propio.
4. Deterioro de imagen y perpecion de
ciudadano sobre la gestion de la entidad.</t>
  </si>
  <si>
    <t>GESTION DE LAS COMUNICACIONES</t>
  </si>
  <si>
    <t>GESTION DE LA PLANEACION</t>
  </si>
  <si>
    <t>GENERACION DE DATOS E INFORMACION HIDROMETEOROLOGICA  AMBIENTAL PARA LA TOMA DE DECISIONES</t>
  </si>
  <si>
    <t>GENERARACION DE  CONOCIMIENTO E INVESTIGACION</t>
  </si>
  <si>
    <t>SERVICIOS (LABORATORIO, AERONAUTICA, PRONOSTICOS Y REDES)</t>
  </si>
  <si>
    <t>GESTION JURIDICA Y  CONTRACTUAL</t>
  </si>
  <si>
    <t>GESTION DE RECURSOS INFORMATICOS Y TECNOLOGICOS</t>
  </si>
  <si>
    <t>GESTION DEL DESARROLLO DEL TALENTO HUMANO</t>
  </si>
  <si>
    <t>Desconocimiento de roles y responsabilidades frente a divulgacion de la informacion noticiosa por parte de los funcionarios del Grupo de comunicaciones IDEAM.
Pronunciamientos confusos para usuarios y partes interesadas sobre el IDEAM.
Entrega incompleta y/o extemporanea de la información, por parte de los diferentes procesos.</t>
  </si>
  <si>
    <t>Sirem</t>
  </si>
  <si>
    <t>SIIF nacion II
Cuadro en excel de amortizacion de anticipos</t>
  </si>
  <si>
    <t xml:space="preserve">Siif nacion II
aplicativo orfeo
</t>
  </si>
  <si>
    <t xml:space="preserve">1. Procedimientos: A-GF-I003 Instructivo Giro y Pago de Cheques, A-GF-P005 Procedimiento Gestión de Pagos.      
2. FORMATOS: A-GF-F011 Formato Control Transferencias. 
3.  SOFTWARE: SIIF NACION II, ORFEO y CERTICAMARA (Token-firma digital).
</t>
  </si>
  <si>
    <t>Vinculacion  indebida de posesiones o encargos a servidores públicos que no cumplen con los requisitos establecidos en el Manual de Funciones y Competencias y requisitos de Ley.</t>
  </si>
  <si>
    <t>1.Generar una prenómina en el aplicativo PERNO,  para revisión y verificación de la liquidación de salarios y prestaciones a reconocer. 2.Ajustar las liquidaciones en el aplicativo PERNO  las que se detecten errores en los valores a liquidar.                           
3. Revisión de los Reportes Archivo Bancos con Resumen General de Nómina.</t>
  </si>
  <si>
    <t xml:space="preserve">B             </t>
  </si>
  <si>
    <t xml:space="preserve">A       </t>
  </si>
  <si>
    <t xml:space="preserve">B              </t>
  </si>
  <si>
    <t>Diseño de la Política de Riesgos de Corrupción.</t>
  </si>
  <si>
    <t>Articular y ajustar las Políticas de Riesgos de Gestión y de Corrupción.</t>
  </si>
  <si>
    <t>Aprobación por el CIDA de la Política</t>
  </si>
  <si>
    <t>Política elaborada</t>
  </si>
  <si>
    <t>Políticas articuladas y ajustadas.</t>
  </si>
  <si>
    <t>Acta CIDA con aprobación de la Política</t>
  </si>
  <si>
    <t>Oficina Asesora de Planeación.</t>
  </si>
  <si>
    <t>CIDA</t>
  </si>
  <si>
    <t>30/06/2016 a 29/07/2016</t>
  </si>
  <si>
    <t>Publicar el mapa de riesgos de corrupción</t>
  </si>
  <si>
    <t>MRC publicado en web</t>
  </si>
  <si>
    <t>Publicar la política de administración de riesgos de corrupción</t>
  </si>
  <si>
    <t>Divulgación de la política de administración de riesgos, plan anticorrupción y de atención al ciudadano y mapa de riesgos de corrupción</t>
  </si>
  <si>
    <t>Grupo de Comunicaciones y Oficina Asesora de Planeación.</t>
  </si>
  <si>
    <t>Política publicada en web</t>
  </si>
  <si>
    <t xml:space="preserve">Registros de divulgación </t>
  </si>
  <si>
    <t>29/04/2016
30/06/2016
30/11/2016</t>
  </si>
  <si>
    <t>Líder de cada proceso.</t>
  </si>
  <si>
    <t>Reporte de monitoreo</t>
  </si>
  <si>
    <t>Administración y Monitoreo de los riesgos de corrupción de cada proceso (Véase capitulo Monitoreo y Seguimiento)</t>
  </si>
  <si>
    <t>Oficina de Control Interno</t>
  </si>
  <si>
    <t>Informes de seguimiento</t>
  </si>
  <si>
    <t>Seguimiento del Plan (Véase capitulo Monitoreo y Seguimiento)</t>
  </si>
  <si>
    <t>COMPONENTE 2: ESTRATEGIA ANTITRÁMITES</t>
  </si>
  <si>
    <t>Actividad</t>
  </si>
  <si>
    <t>Meta o Producto</t>
  </si>
  <si>
    <t>Fecha programada estimada</t>
  </si>
  <si>
    <t>% avance</t>
  </si>
  <si>
    <t>Diseñar una estrategia de Racionalización de Trámites basada en medios tecnológicos</t>
  </si>
  <si>
    <t>Oficina Asesora de Planeación y áreas misionales</t>
  </si>
  <si>
    <t>Estrategia diseñada</t>
  </si>
  <si>
    <t>Aprobación por el CIDA de la Estrategia</t>
  </si>
  <si>
    <t>Acta CIDA con aprobación de la estrategia</t>
  </si>
  <si>
    <t>Actualizar la  Identificación de trámites</t>
  </si>
  <si>
    <t>Informe de identificación de tramites</t>
  </si>
  <si>
    <t>Realizar la priorización de trámites</t>
  </si>
  <si>
    <t>Informe de priorización de tramites</t>
  </si>
  <si>
    <t>31/09/2016</t>
  </si>
  <si>
    <t>Realizar la racionalización de trámites</t>
  </si>
  <si>
    <t>Tramites cargados en el SiVirtual</t>
  </si>
  <si>
    <t>Formalización de la Estrategia de Racionalización de Trámites</t>
  </si>
  <si>
    <t>Estrategia publicada</t>
  </si>
  <si>
    <t>Actualizar y socializar el portafolio de servicios del IDEAM.</t>
  </si>
  <si>
    <t xml:space="preserve">Realizar seguimiento a la estrategia de servicio de Atención al Ciudadano. </t>
  </si>
  <si>
    <t xml:space="preserve">Portafolio actualizado y socializado. </t>
  </si>
  <si>
    <t xml:space="preserve">Resultado seguimiento estrategia. </t>
  </si>
  <si>
    <t>Grupo de Atención al Ciudadano.</t>
  </si>
  <si>
    <t>Publicar en la Web, trimestralmente, el informe de la gestión de las PQRS.</t>
  </si>
  <si>
    <t>Mantener actualizada la información de interés general dirigida al ciudadano a través de un medio audiovisual.</t>
  </si>
  <si>
    <t>Fortalecer el canal presencial de ventanilla de Solicitud de información de Atención al Ciudadano</t>
  </si>
  <si>
    <t>Informe trimestral publicado</t>
  </si>
  <si>
    <t>Medio de divulgación instalado</t>
  </si>
  <si>
    <t>Informe de acciones para lograr el Canal fortalecido</t>
  </si>
  <si>
    <t>31/03/2016
30/06/2016
30/09/2016
30/12/2016</t>
  </si>
  <si>
    <t>Promover en la Entidad una cultura de servicio al ciudadano.</t>
  </si>
  <si>
    <t>Cronograma de capacitaciones.</t>
  </si>
  <si>
    <t>Actas de reunión con las evidencias.</t>
  </si>
  <si>
    <t>Mejorar continuamente el proceso de Atención al Ciudadano</t>
  </si>
  <si>
    <t>Realizar reporte del seguimiento hecho a la gestión interna de las PQRS.</t>
  </si>
  <si>
    <t>Grupo de Atención al Ciudadano y Oficina Asesora de Planeación.</t>
  </si>
  <si>
    <t xml:space="preserve">Grupo de Atención al Ciudadano </t>
  </si>
  <si>
    <t>Proceso actualizado aprobado</t>
  </si>
  <si>
    <t>Informe de seguimiento</t>
  </si>
  <si>
    <t>Realizar la medición del Nivel de Satisfacción de Usuarios del IDEAM.</t>
  </si>
  <si>
    <t>Informe de medición</t>
  </si>
  <si>
    <t>Actualizar información institucional en la web</t>
  </si>
  <si>
    <t>Asegurar el registro de hojas de vida de los funcionarios y contratistas en el SIGEP</t>
  </si>
  <si>
    <t>Asegurar el registro de contratos en el SECOP</t>
  </si>
  <si>
    <t>Actualizar e identificar los nuevos sets de datos abiertos en datos.gov.co</t>
  </si>
  <si>
    <t>Información actualizada</t>
  </si>
  <si>
    <t>Datos actualizados</t>
  </si>
  <si>
    <t>Todas las áreas responsables</t>
  </si>
  <si>
    <t>Secretaria General – Grupo Talento Humano</t>
  </si>
  <si>
    <t>Oficina Asesora Jurídica</t>
  </si>
  <si>
    <t>Todas las áreas.</t>
  </si>
  <si>
    <t>Permanente</t>
  </si>
  <si>
    <t>Evaluar la aplicación de la resolución de PQRS</t>
  </si>
  <si>
    <t>Informe de evaluación</t>
  </si>
  <si>
    <t>Revisar y actualizar el registro de activos de información</t>
  </si>
  <si>
    <t>Revisar y actualizar el Índice de Información Clasificada y Reservada</t>
  </si>
  <si>
    <t>Actualizar el inventario de información según los requerimientos GEL</t>
  </si>
  <si>
    <t>Un registro de activos actualizado</t>
  </si>
  <si>
    <t>Un índice actualizado</t>
  </si>
  <si>
    <t>Inventario de información actualizado</t>
  </si>
  <si>
    <t>Secretaria General – Grupo de Gestión Documental</t>
  </si>
  <si>
    <t>Realizar revisión de la web institucional en materia de accesibilidad</t>
  </si>
  <si>
    <t>Revisión realizada</t>
  </si>
  <si>
    <t>Oficina de Informática</t>
  </si>
  <si>
    <t>Realizar un diagnóstico del sistema ORFEO</t>
  </si>
  <si>
    <t>Documento de diagnóstico realizado</t>
  </si>
  <si>
    <t xml:space="preserve">Secretaria General – Grupo de Gestión Documental y centro de documentación. </t>
  </si>
  <si>
    <t>Componente 6:  Iniciativa Adicional</t>
  </si>
  <si>
    <t>Promover el uso del portal SIAC (http://www.siac.gov.co/</t>
  </si>
  <si>
    <t>Grupo de Atención al Ciudadano y Grupo de Comunicaciones</t>
  </si>
  <si>
    <t>Acciones de promoción</t>
  </si>
  <si>
    <t xml:space="preserve">Ecosistemas </t>
  </si>
  <si>
    <t>* Promoción de la aplicación "Mi pronóstico" del IDEAM disponible en goo.gl/lVnyBg  
* Video "Prepárate para enfrentar estado del tiempo" disponible en https://www.youtube.com/watch?v=EYovgq6Qnrk   
* Video "Fenómeno de la Niña" disponible en https://www.youtube.com/watch?v=y-dbLt_zKWo</t>
  </si>
  <si>
    <t>Seguimiento Area</t>
  </si>
  <si>
    <t>Julio 31 - Agosto 22</t>
  </si>
  <si>
    <t>05 de abril - 21 de abril</t>
  </si>
  <si>
    <t>Julio 1 - Agosto 31</t>
  </si>
  <si>
    <t>No se han recibido sugerencias al corte de 31 de agosto de 2016.  En la actualidad se han actualizado 81 procesos y procedimeintos del SGI.</t>
  </si>
  <si>
    <t>CUMPLIDO EN LA PUBLICACION ORIGINAL EL 31 DE MARZO. Se cuenta con versión 2 del MRC.  Véase en: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</si>
  <si>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 xml:space="preserve">Actividad sujeta a la aprobación, se corrige fecha debido a error de digitación en la anterior publicación. </t>
  </si>
  <si>
    <t>La Oficina de Control Interno presenta a través de este documento el seguimiento correspondiente al segundo cuatrimestre de la vigencia 2016 y será publicado en la página WEB del Instituto dentro de los 10 primeros dias hábiles del mes de septiembre en concordancia con lo dispuesto en el decreto 124 de 2016 y en la estrategia para la construcción del plan anticorrupción y atención al ciudadano</t>
  </si>
  <si>
    <t>Se unificó la política de riesgos de corrupción y de gestión de riesgos en un solo documento, usando el documento de POLÍTICA INTEGRAL DE GESTIÓN DE RIESGOS (PIGR) según recomendación de la OCI. Véase: IDEAM PIGR 2016.pdf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</si>
  <si>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29/04/2016
31/08/2016
31/12/2016</t>
  </si>
  <si>
    <t>MONITOREO A 31 AGOSTO 2016</t>
  </si>
  <si>
    <t>SEGUIMIENTO OCI</t>
  </si>
  <si>
    <t>OBSERVACIONES</t>
  </si>
  <si>
    <t>EFECTIVIDAD DEL CONTROL</t>
  </si>
  <si>
    <t>Documento análisis del monitoreo de medios.                       
Documento estadístico de reporte de las redes  sociales.</t>
  </si>
  <si>
    <t xml:space="preserve">Ocultar información clave para ciudadanía en cualquier proceso de Rendicion de Cuentas. </t>
  </si>
  <si>
    <t>El procedimiento E-GC-P001  Comunicación interna y externa del IDEAM publicado en el SGI define los controles y las acciones a seguir para generar información externa del Instituto. Adicionalmente en los links enunciados se confirma la publicacion de noticias.</t>
  </si>
  <si>
    <t>Se verificó en los links enunciados los videos  Prepárate para enfrentar estado del tiempo y Fenómeno de la Niña,  como evidencia audiovisual de los productos desarrollados por el IDEAM</t>
  </si>
  <si>
    <t xml:space="preserve">Verificados los links: Invitacion rendicion cuentas en goo.gl/SwdS8r y publicacion de la actividad de la rendicion de cuentas en goo.gl/7zaSPn, evento realizado el 22 de abril con la asistencia de más de 170 representantes de entidades como el Servicio Geológico Colombiano (SGC), el Departamento Nacional de Planeación (DNP), el Ministerio de Ambiente y Desarrollo Sostenible (MADS), la Federación Nacional de Departamentos, el Instituto Geográfico Agustín Codazzi (IGAC), la Cancillería, la Secretaría Distrital de Ambiente (SDA), Andesco, Geociencias, Parque Naturales de Colombia, Ceniflores, Acosemillas, Asocars, Fedecacao, Fedepapa, el Instituto Humboldt, el Fondo para el Financiamiento del Sector Agropecuario (FINAGRO), la Dirección General Marítima (DIMAR), la Autoridad Nacional de Licencias Ambientales (ANLA), la UNGRD, el Instituto Nacional para Sordos (INSOR), como uno de los principales aliados del IDEAM, y algunas corporaciones autónomas regionales como la CAR, Corpoboyacá, la CAM, Corpamag, entre otras. </t>
  </si>
  <si>
    <t>Se diseñó la política de administración de riesgos de corrupción el 29 de abril. Véase: IDEAM PARC 2016.pdf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</si>
  <si>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El Grupo de Gestión Documental no administra la información clasificada y reservada del Instituto. La labor es ejercida por la Oficina de Informática y se encuentra publicada en la página Web (pantallazo / link :   http://www.ideam.gov.co/web/atencion-y-participacion-ciudadana/indice-de-informacion-clasificada-y-reservada)</t>
  </si>
  <si>
    <t>Se observa que la información suministrada por el Grupo de Gestión Documental a la Oficina de Informática como activo de información se encuentra publicada en la página Web y no ha sufrido ni amerita cambio alguno a la fecha ( se adjunta pantallazo de página Web de IDEAM y link que contiene la relación de activos de información del IDEAM:   http://www.ideam.gov.co/documents/24189/359037/A-GI-F001+ACTIVOS+DE+INFORMACION_TOTAL+IDEAM.pdf/4dbbfcc9-8310-40d9-b63c-e978ed4f5bee  )</t>
  </si>
  <si>
    <t>A-GD-I001  Instructivo creación de usuarios y terceros
A-GD-I002  Instructivo elaboración y modificación TRD
A-GD-M001Programa de Gestión Documental
A-GD-P001 Procedimiento Administración Archivo Central
A-GD-P002 Procedimiento digitalización documentos.
A-GD-P004 Procedimiento organización física documentos radicados.
A-GD-P005 Procedimiento préstamo de documentos
A-GD-P006 Procedimiento recepción, radicación y envió correspondencia interna y externa</t>
  </si>
  <si>
    <t xml:space="preserve">02 de mayo al 31 de julio </t>
  </si>
  <si>
    <t xml:space="preserve">Se realizaron jornadas de trabajo con las subdirecciones en las cuales se identificaron los productos y servicios con los que cuenta actualmente el Instituto; esto como insumo base del portafolio de servicios del IDEAM y la guía de radicación del Insituto. </t>
  </si>
  <si>
    <t>Estudios previos parte juridica Areá de Servicios Administrativos radicados para revisión de la oficina Juridica y aprobación en Comité de Contratación según los siguientes ORFEOS. 
1. 20162060003603 Mantenimiento sedes Ideam.
2. 20162060001221 Mantenimiento Asensores
3. 20162060002923 Mantenimiento planta Electrica
4. 20162060003693 Arriendo Duitama
5. 20162060003223 Prestacion de servicios Walter Perilla
6. 20162060003203 Prestacion de servicios Diana Yanquen
7. 20162060002833 Prestacion de servicios Libia Sanchez 
8. 20162060002923 Prestacion de servicios David Lopez
9. 20162060003903 Cesion contrato prestacion de servicios
10.  20162000000873 Prestación de servicios Luis Fernando caicedo
11. 20162060001143 Prestación de Servicios Sandra Ricardo
12. 20162000000803 Prestación de Servicios Juan Carlos Kure
13.20162060003293 Mantenimiento correctivo y preventivo de la red electrica del area operativa N° 4 Huila
14. 20162060002053 sistema detección de incendios HOSHIKI y Data Center
NOTA: Los siguentes procesos se encuentran en etapa de alaboración de Estudios Previos:
- arrendamiento villavicencio, trasteo villavicencio, red contra incendios, laboratorio, aires acondicionados, mantenimiento extintores, circuito cerrado de televisión, adición contrato seguros.
Conforme a lo anterior, se evidencia que los controles han sido efectivos y no se ha materializado el riesgo (evidencias en los orfeos descritos)</t>
  </si>
  <si>
    <t>31 DE GOSTO DE 2016</t>
  </si>
  <si>
    <t>31 DE AGOSTO DE 2016</t>
  </si>
  <si>
    <r>
      <rPr>
        <sz val="11"/>
        <color rgb="FFFF0000"/>
        <rFont val="Arial Narrow"/>
        <family val="2"/>
      </rPr>
      <t>1.</t>
    </r>
    <r>
      <rPr>
        <sz val="11"/>
        <rFont val="Arial Narrow"/>
        <family val="2"/>
      </rPr>
      <t xml:space="preserve"> El Grupo de Control Disciplinario Interno para el periodo comprendido entre los meses de abril a agosto de 2016, y luego entrar a valorar los Tramites Disciplinarios antes de la proyección de las respectivas actuaciones (Indagación Preliminar o Investigación Disciplinaria, Pliego de Cargos o Proyecto de Fallo), no encontró motivo para inferir que el interés general propio de la función pública de la Instrucción Disciplinaria, entrase en conflicto con un interés particular o directo del funcionario de conocimiento, razón por la cual no fue necesario adelantar el procedimiento contemplado para la declaratoria de impedimento del que habla en el inciso 2° del artículo 40 del CDU en concordancia con el art 84 de la norma en cita.  (evidencia en el Cuadro de Control de Procesos Disciplinarios Código: A-CID-F005, Versión: 01, Fecha: 28/04/2016 amparado con reserva disciplinaria) </t>
    </r>
  </si>
  <si>
    <t>Se llevó a cabo la capacitación frente al tema de Manual de Supervisión y Manual de contratación el día 12/01/2016. Para lo cual se adjunta lista de asistencia. 
Se llevaron a Cabo veintiseis (26) reuniones de comité de contratación desde el 6 de mayo de 2016 (Acta N° 17) hasta el 30 de agosto posterior (Acta N° 42). (Para lo cual se adjuntan las actas).
Se llevó a cabo doce (12) procesos de selección para lo cual se adjuntan los links donde se puede observar las actas del comité evaluador.
Por lo anterior, el riesgo se encuentra debidamente controlado  y no se ha  materializado</t>
  </si>
  <si>
    <t>Se presentó en la sesión 26ª. sesión del Comité Institucional de Desarrollo Administrativo (CIDA) el 22 de julio de 2016, pero no fue discutida, se solicitó circular la Política nuevamente para comentarios, no recibiendo ninguno.  En sesión del 2 de septiembre se volverá a proponer para aprobación.</t>
  </si>
  <si>
    <t>El IDEAM en alianza con el Programa Nacional de Servicio al Ciudadano,  del Departamento Nacional de Planeacón,  realizan el seguimiento a la estrategía del Servicio al Ciudadano del Insituto, para lo cual el dia 23 de agosto se reunieron con el fin de mostrar el estado de avance de dicha estrategia. Producto de esto el PNSC entregó el correspondiente informe de seguimiento determinando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98.62% de efectividad, en términos de oportunidad de respuesta..</t>
  </si>
  <si>
    <t xml:space="preserve">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
</t>
  </si>
  <si>
    <t>Se evidenció la publicación de los informes trimestrales de pqrs, conforme lo establece la Ley 1712 de 2014, con corte al I y II trimestre de la vigencia.</t>
  </si>
  <si>
    <t xml:space="preserve">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Las fotos y los videos de las evidencias de las capacitaciones se encuentran en el archivo  del Grupo de Atención al Ciudadano </t>
  </si>
  <si>
    <t>GRUPO DE ATENCIÓN AL CIUDADANO: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 de 2016 link:goo.gl/fGnEpK</t>
  </si>
  <si>
    <t>SUBDIRECCION DE METEOROLOGIA
Al realizar la revisión en el portal del IDEAM, de las publicaciones a cargo de la Subdirección de Meteorología en cada una de las siguientes secciones y subsecciones: TIEMPO Y CLIMA,  SEGUIMIENTO TIEMPO,   CLIMA,  APLICACIONES METEOROLÓGICAS,   MODELOS NUMÉRICOS,   ATLAS CLIMATOLÓGICO, RADIACIÓN Y DE VIENTO se encuentra actualizada la información del Instituto,  a fecha de corte. . 
De otra parte, se encuentran inconvenientes en algunas publicaciones tales como: Cartas de Vientos, Mapa de Climatología Aeronáutica, Informes Especiales Aeronaúticos, Reportes, Radiosondeos Colombia, Ozonosondeos, Visor Meteorológico, RADIACIÓN ULTRAVIOLETA, OZONO, LLUVIA ÁCIDA las cuales se encuentran desactulizadas por falta de recursos en la contratacion de profesionales para su desarrollo.</t>
  </si>
  <si>
    <t>GRUPO REDES
En la página web del IDEAM link:http://hydras3.ideam.gov.co/CheckLog.htm, se accede al aplicativo de visualización HYDRAS3 de la información en tiempo real  de los datos hidrometeorológicos de la red de estaciones automáticas. El acceso al sistema se da por privilegios a través de convenios o acuerdos institucionales
De otra parte,  en el link:http://www.ideam.gov.co/solicitud-de-informacion se dispone del Catálogo Nacional de Estaciones CNE en donde  se encuentra toda la información (código, nombre, clase, categoria, departamento, municpio, corriente(rio) coordenadas geograficas, fecha de instalación y de suspensión) de cada una de las estaciones de la red del Instituto y otras entidades (última actualización agosto 31 de 2016)</t>
  </si>
  <si>
    <t>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t>
  </si>
  <si>
    <t>GRUPO COMUNICACIONES
Publicación de 47 noticias desde el 1 de enero, que dan cuenta de la gestión del IDEAM, así:
Enero: 4 noticias, Febrero: 2 noticias,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Oficina Asesora de Planeación
Se mantiene actualizada la informacion de responsabilidad de la OAP, como lo es los planes de accion.</t>
  </si>
  <si>
    <t>OFICINA DE INFORMATICA
La Oficina de Informática presta el servicio tecnológico a las áreas misionales y de apoyo para que registren en el portal institucional la información que desean publicar, siendo responsabilidad de las áreas mantenerla actualizada.</t>
  </si>
  <si>
    <t>Se realizó análisis con la herramienta Tawdis para validar el nivel de accesibilidad del portal institucional. Sobre los resultados se realizarán los ajustes para alcanzar en nivel de accesibilidad A. Se adjunta documento de análisis.
Archivo Adjunto Carpeta
\Control Interno\GESTIÓN DEL RIESGO DE CORRUPCIÓN\Plan acción accesibilidad 2016</t>
  </si>
  <si>
    <t xml:space="preserve">Obtener algun beneficio personal o dinero adicional, con la información técnico científica que genera el Instituto.
                                                                                                                                                                                                                                                                                                                                                                                                                                                                                                  </t>
  </si>
  <si>
    <t xml:space="preserve">Falta de control en la priorización de la información que se emite a los usuarios. 
Falta de conocimiento de los funcionarios por cumplir con el deber del libre acceso a la información como derecho fundamental de los ciudadanos. </t>
  </si>
  <si>
    <t xml:space="preserve">La Oficina Asesora de Planeación no reportó avance a este riesgo en el presente seguimiento; a pesar de los reiterados requerimientos  realizados  por la Oficina de Control Interno  </t>
  </si>
  <si>
    <t>Aplicativo Orfeo
Formato PQRS
Procedimientos documentados
Resolución uso ORFEO
Resolución tiempos de respuesta</t>
  </si>
  <si>
    <t xml:space="preserve">1-Aprobación del procedimiento (A-GD-P008), para trámite interno de solicitud de ISBN (International Standard Book Number: es un sistema internacional de numeración para publicaciones “tipo-libro” certificado por normas ISO que identifica cada título, impreso y/o digital, de acuerdo con su procedencia región, país o área idiomática y número del editor. Está conformado por trece dígitos precedidos por las siglas ISBN) e ISSN (International Standard Serial Number, Es un número internacional normalizado para publicaciones seriadas, creado por la Organización Internacional de Normalización (ISO),  como respuesta a la necesidad de identificar las publicaciones seriadas). Con este mecanismo de identificación de las publicaciones se pretende ejercer control sobre la edición y el dominio publico de estas obras evitando de alguna manera el plagio de contenidos.    
2-Se encuentra en proceso de difusión interna la socializacion del procedimiento descrito anteriormente. (se adjunta e-mail de la solicitud dirigida al Grupo de Comunicaciones).                                                                       
3-Actualización del Reglamento del Centro de Documentación. Se encuentra en trámite de firmas del acto administrativo en la Secretaria General y Dirección, (Se adjunta copia del proyecto de Reglamento, revisado por Of. Jurídica )                                                               
4-Elaboración de instructivos :"Guia para Realizar las Transferencias Documentales", "Guia para la Organización de Archivos de Gestión" . Estos documentos se socializaron con las Dependencias de fecha 23 de mayo, que manejan archivos satelites, a saber: Grupo de Talento Humano, Grupo de Acreditación de Laboratorios, Oficina Jurídica, Control Interno Disciplinario, Grupo de Planeación Operativa . ( Se adjunta imagen del documento y e-mail de fecha: remitiendo esta información.) . De igual manera se actualizó la TRD ( Tabla de Retención Documental ) del Grupo de Planeación Operativa ( adjunto imagen ). 
Con lo anterior la Dependencia controla el riesgo de pérdida de información institucional a través del instrumento de Gestión Documental denominado TRD, cuyo objetivo es salvaguardar la memoria institucional y garantizar su posterior consulta.                                                                                                                                        </t>
  </si>
  <si>
    <t>Informes de Arqueo de Caja Menor correspondiente a los cortes de 30 de Abril, 31 de Mayo, 30 de Junio, 31 de Julio, y 31 de Agosto de 2016. Estos informes reposan en la coordinación del grupo de Servicios Administrativos.</t>
  </si>
  <si>
    <t>De conformidad con lo descrito en las observaciones, no es posible determinar la efectivad de los controles en el manejo del riesgo.</t>
  </si>
  <si>
    <t>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Se realiza semanalmente seguimiento y control al estado de avance de las PQRS. Se emite un primer recordatorio por correo electrónico y posteriormente se realiza visita a la dependencia para verificar el estado de las PQRS, para lo cual se llena una planilla de control. Este seguimiento permite al  Grupo de Atención al Ciudadano identificar las demoras y las causas en los procesos de respuesta y tomar los correctivos necesarios.
De otra parte mediante acta del 20/08/2016 el Grupo de Atención al Ciudadano,  practica la evaluación a los talleres de capacitacion.</t>
  </si>
  <si>
    <t>1. Socialización interna (en el Grupo de trabajo) y externa (los demás grupos de trabajo) 
2. Mantener actualizados los manuales de procedimientos             
3. Mantener actualizado el normograma</t>
  </si>
  <si>
    <r>
      <t xml:space="preserve">Dentro de las acciones realizadas por parte de Tesorería, para el seguimiento al riesgo: </t>
    </r>
    <r>
      <rPr>
        <b/>
        <sz val="11"/>
        <color indexed="8"/>
        <rFont val="Arial Narrow"/>
        <family val="2"/>
      </rPr>
      <t xml:space="preserve">1-. </t>
    </r>
    <r>
      <rPr>
        <sz val="11"/>
        <color theme="1"/>
        <rFont val="Arial Narrow"/>
        <family val="2"/>
      </rPr>
      <t>Se efectuó revisión y control de la totalidad de los requisitos para cumplir con los pagos a contratistas y proveedores durante el  periodo comprendido entre enero y agosto 31 de 2016, según cuadros  adjuntos.</t>
    </r>
    <r>
      <rPr>
        <b/>
        <sz val="11"/>
        <color indexed="8"/>
        <rFont val="Arial Narrow"/>
        <family val="2"/>
      </rPr>
      <t xml:space="preserve"> 2-.</t>
    </r>
    <r>
      <rPr>
        <sz val="11"/>
        <color theme="1"/>
        <rFont val="Arial Narrow"/>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misma solcitud fue reiterada a los Coordinadores en la reunión del dia 25 de agosto de 2016.
Conforme a lo anterior se evidencia que el riesgo se ha controlado debidemente y a la fecha no se ha materializado. (evidencias en los archivos  cuadro control pagos a contratistas y proveedores y memo solicitud envío soportes de pago) </t>
    </r>
  </si>
  <si>
    <t xml:space="preserve">La OCI evidencia que en el control descrito se hace referencia al procedimiento de pago a observadores y en las acciones de tratamiento del riesgo se hace referencia al procedimiento de pago a proveeedores; asi las cosas se recomienda gestionar con la OAP la  precisión sobre el procedimiento en mención. </t>
  </si>
  <si>
    <t>Esta actividad es realizada por un miembro del equipo de Contabilidad quien efectúa la revisión de los documentos soportes remitidos por los supervisores de los procesos de bolsa mercantil, verifica las retenciones de impuestos y que las entradas de almacen coincidan con los valores facturados; una vez realizado este trámite remite a la Coordinación del Grupo de Contabilidad  quien verifica y aprueba la amortización tanto en el documento de autorización del desembolso que va para la Bolsa mercantil como en el Aplicativo SIIF.  Este riesgo se encuentra controlado y no se ha materizalido (evidencia relaciones de amortización con la firma de la Coordinación)</t>
  </si>
  <si>
    <t>Esta actividad es realizada por un miembro del equipo de Contabilidad quien efectúa el anàlisis y establece los indicadores apropiados para cada licitacion basandose en el SIREM el cual nos da el punto de partida, asi mismo analizando las licitaciones del mismo objeto contractual en las demás entidades estatales y antes de ser enviados a la Oficina Jurídica para su publicación son revisados y aprobados por la Coordinacion del Grupo de Contabilidad. Este riesgo se encuentra controlado y no se ha materializado (evidencia indicadores establecidos con la firma de la Coordinación)</t>
  </si>
  <si>
    <t>Para el trámite de las comisiones en el Grupo de Contabilidad participan cuatro (4) miembros del equipo, el primero revisa los documentos inicialmente para girar el anticipo, el segundo genera la cuenta por pagar y obligación en el SIIF Nación, las cuales son revisadas y firmadas pro la Coordinación del Grupo, la tercera persona recibe las legalizaciones, revisa los soportes y registra la amortizacion del antricipo en el SIIF Nación; la cuarta persona, la Coordinadora   aprueba en SIIF Nación el documento de legalización previa revisión de los soportes.
Este riesgo se encuentra controlado y no se ha materizalido (evidencia reportes de cuentas por pagar con la firma de la Coordinación y legalizaciones)</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</si>
  <si>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estee tema. 
De otro lado,  los controles establecidos no dan cuenta de la efectividad  de los mismos, toda vez que estos requieren de acciones de monitoreo  para su aplicación. Igualmente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</si>
  <si>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A1.1.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Con corte a 31 de Agosto se han revisado y validado 56 versiones de los  planes de contratacion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afectación, sub unidad afectación, rubro, objeto de gasto, Ordinal, objeto,valor a reducir, anular y/o adicionar, valor actual,No SCDP, No CDP. Así mismo se liberan los saldos no comprometidos de los Certificados de Disponiblidad Presupuestal asociados a contratos.
Evidencia 1.2. X:\Financiera\VIGENCIA 2016\CDP. 
Con corte a 31 de Agosto de 2016  se elaboraron</t>
    </r>
    <r>
      <rPr>
        <sz val="11"/>
        <color rgb="FFFF0000"/>
        <rFont val="Arial Narrow"/>
        <family val="2"/>
      </rPr>
      <t xml:space="preserve"> </t>
    </r>
    <r>
      <rPr>
        <sz val="11"/>
        <rFont val="Arial Narrow"/>
        <family val="2"/>
      </rPr>
      <t>613</t>
    </r>
    <r>
      <rPr>
        <sz val="11"/>
        <color rgb="FFFF0000"/>
        <rFont val="Arial Narrow"/>
        <family val="2"/>
      </rPr>
      <t xml:space="preserve"> </t>
    </r>
    <r>
      <rPr>
        <sz val="11"/>
        <rFont val="Arial Narrow"/>
        <family val="2"/>
      </rPr>
      <t>CDPs para contratación.
2. Se realiza seguimiento a la Expedición de RPC´S validando informacion correspondiente a cada contrato la cual contiene los siguientes ítems, Fecha de elaboración, Abogado que elaboro Contrato, No de radicado Orfeo, documento a elaborar, labor, tipo de documento, Dependencia afectación del gasto, documento soporte, beneficiario, rubro, recurso valor, descripción del objeto, No. Solicitud CDP, No. CDP, No. Registro Presupuestal y Observaciones).
Evidencia 2.  Esta información se encuentra en la ruta: X:\Financiera\VIGENCIA 2016\ IDEAM 2016\ CONTROL 2016\SEGUIMIENTO EXPEDICION CDP´S Y RPC´S 2016.
Con corte a 31 de Agosto de 2016 se elaboraron 670 RPCS.
En conclusión los controles han sido efectivos lo que ha permitido que no haya materialización del riesgo.</t>
    </r>
  </si>
  <si>
    <t>Se modifico A-AR-F007 FORMATO CONSTANCIA VERIFICACION DOCUMENTAL, de acuerdo a la Resolución 0823 del 29 de abril de 2016 donde se crea el Grupo de Servicios Administrativos y la Resolución 0881 de Mayo de 2016 por la cual se designa un coordinador y se conforma la planta del grupo. Actualmente se encuentra en avaluacón por parte del Area para luego ser enviado a Planeación y ser cambiado en el Mapa de Procesos de la Entidad.
Comprobante de ingreso arrojado por el aplicativo Sicapital.
Durante los meses de Abril a Agosto de 2016, se registraron 53 entradas al almacen, anexo reporte de ingresos al almacen para los meses de Abril a Agosto de 2016.
De acuerdo con lo anterior, se puede afirmar que con las acciones que se aplican se puede controlar el riesgo.</t>
  </si>
  <si>
    <t>Revisión y Actualización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telefónica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t>
  </si>
  <si>
    <t>Verificar el cumplimiento de requisitos por parte de los candidatos.  Realizar el proceso meritocrático de Ley para la provisión de empleos de libre nombramiento y remoción. Diligenciamiento y Revisión previa de la
información que se suministra cada vez
que se requiere a la Comisión Nacional del
Servicio Civil.</t>
  </si>
  <si>
    <t xml:space="preserve">El Grupo de Administración y Desarrollo de Talento Humano, realizó la verificacion del cumplimiento de los requisitos de los (48) candidatos que ingresaron al IDEAM en el periodo comprendido del 1 de Mayo al 1 de agosto 2016, donde  se presentaron las siguientes vinculaciones:
-Nombramiento Ordinario: (4 funcionarios).
-Nombramiento en periodo de prueba: (43 funcionarios).
-Nombramiento provisional:(1 funcionario)
Este proceso se efectúa  mediante la aplicación del formato Analisis Hoja de Vida. (Archivo analisis hoja de vida), tanto para los funcionarios que ingresan de Carrera Administrativa como para los de Libre Nombramiento y Remoción.
Se adjunta el archivo de novedades de la planta del IDEAM, donde  se registran los movimientos del personal.
Este riesgo no se materializa, debido a que los controles que se utlizan en el proceso de vinculación para la provisión de empleos de Libre Nombramiento y Remoción, Carrera Administrativa y encargos se han ejecutado en un 100% cumpliendo con lo estipulado en la Ley 27 de 1992 en su articulo 10 que expresa "la provisión de los empleos de libre nombramiento y remoción se hará por nombramiento ordinario. La de los de carrera se hará previo concurso, por nombramiento en período de prueba o por ascenso.
Mientras se efectúa la selección para ocupar un empleo de carrera, los empleados inscritos en el escalafón de la carrera administrativa, tendrán derecho preferencial a ser encargados de dichos empleos si llenan los requisitos para su desempeño. En caso contrario, podrán hacerse nombramientos provisionales".
</t>
  </si>
  <si>
    <r>
      <t xml:space="preserve">Para el proceso de Servicios en el cual  se encuentran incluidos los grupos de Laboratorio de Calidad Ambiental, Meteorología Aeronaútica, Acreditación de Laboratorios, Pronósticos y Redes, solo se registra un riesgo para Acreditación de Laboratorios;  asi las cosas, </t>
    </r>
    <r>
      <rPr>
        <b/>
        <sz val="11"/>
        <rFont val="Arial Narrow"/>
        <family val="2"/>
      </rPr>
      <t xml:space="preserve">se reitera la recomendación de la OCI formulada en el Seguimiento del 30 de abril de 2016. </t>
    </r>
  </si>
  <si>
    <r>
      <rPr>
        <b/>
        <sz val="11"/>
        <rFont val="Arial Narrow"/>
        <family val="2"/>
      </rPr>
      <t>SUBDIRECCIÓN DE METEOROLOGIA</t>
    </r>
    <r>
      <rPr>
        <sz val="11"/>
        <rFont val="Arial Narrow"/>
        <family val="2"/>
      </rPr>
      <t xml:space="preserve">
A traves del control a las PQRS y el seguimiento a la radicacion de las solcitudes en el sisitema ORFEO, se realiza el control para las respuestas oportunas a las solcitudes de informacion hidrometeorologica, razon por la cual el riesgo se ha contralado efectivamente no se tiene evidencia de su materializacion. (evidencias seguimiento PQRS mensual)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Se realiza seguimiento a los reportes de que realizan las Áreas Opérativas a través del reporte mensual "ESTADO DE LA OPERACIÓN DE LA RED, OPORTUNIDAD Y PROCESO DE LA INFORMACIÓN http://redes.ideam.gov.co:8080/intranetv2/redes/redes/gestion/consultardatos.htm).
</t>
    </r>
    <r>
      <rPr>
        <b/>
        <sz val="11"/>
        <rFont val="Arial Narrow"/>
        <family val="2"/>
      </rPr>
      <t>OSPA</t>
    </r>
    <r>
      <rPr>
        <b/>
        <sz val="11"/>
        <color rgb="FFFF0000"/>
        <rFont val="Arial Narrow"/>
        <family val="2"/>
      </rPr>
      <t xml:space="preserve">
</t>
    </r>
    <r>
      <rPr>
        <sz val="11"/>
        <rFont val="Arial Narrow"/>
        <family val="2"/>
      </rPr>
      <t xml:space="preserve">Respuesta: En virtud de la ley 1712 del 2014, en la cual reglula el derecho al acceso a la información pública, el riesgo de Suministro información hidrometeorológica y ambiental para beneficio particular, ya no es pertinente en virtud a  los principios de transparencia y acceso a la información pública; sin embargo, desde la Oficina del Servicio de Pronósticos y Alertas,  y a fin de garantizar que la información hidrometeorologica disponible cumpla con la calidad requerida, se han llevado a cabo la actualización de los protocolos y procedimientos de las actividades de la OSPA, los cuales fueron remitidos a la Oficina Asesora de Planeación mediante comunicación eléctronica del dia vie, 29 de jul de 2016 10:50 y  del 24 de Agosto 11:57 de 2016, para su validación y posterior trámite de publicación en el SGI. </t>
    </r>
  </si>
  <si>
    <r>
      <rPr>
        <b/>
        <sz val="11"/>
        <rFont val="Arial Narrow"/>
        <family val="2"/>
      </rPr>
      <t>ESTUDIOS AMBIENTALES</t>
    </r>
    <r>
      <rPr>
        <sz val="11"/>
        <rFont val="Arial Narrow"/>
        <family val="2"/>
      </rPr>
      <t xml:space="preserve">
El manual para la elaboración del Informe Nacional Generación y Manejo de Residuos Peligrosos en Colombia se elaboró y aprobó por la Subdirectora de Estudios Ambientales y se remitió a la Oficina de Planeación mediante memorando radicado con el numero 20166000002503 el día 25 de agosto de 2016. Evidencias en carpeta </t>
    </r>
    <r>
      <rPr>
        <i/>
        <sz val="11"/>
        <rFont val="Arial Narrow"/>
        <family val="2"/>
      </rPr>
      <t>Componente 1. Gestiòn del Riesgo. SEA RESPEL:</t>
    </r>
    <r>
      <rPr>
        <sz val="11"/>
        <rFont val="Arial Narrow"/>
        <family val="2"/>
      </rPr>
      <t xml:space="preserve"> Manual, Memo y pantallazo de Orfeo 
El documento no forma parte aún del SGI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NOTA: El proceso de datos que se valida y publica en el Banco de Datos del IDEAM "SISDHIM", se realiza para el año hidrologico - rezago de un año.
</t>
    </r>
    <r>
      <rPr>
        <b/>
        <sz val="11"/>
        <rFont val="Arial Narrow"/>
        <family val="2"/>
      </rPr>
      <t xml:space="preserve">OSPA
</t>
    </r>
    <r>
      <rPr>
        <sz val="11"/>
        <rFont val="Arial Narrow"/>
        <family val="2"/>
      </rPr>
      <t xml:space="preserve">La Oficina del Servicio de Pronósticos y Alertas, diariamente lleva a cabo el Comité de Alertas Hidrometeorológicas, en el cual participan los especialistas en meteorolóogía, Hidrología, especialistas en alertas de Incendios y de la Cobertura Vegetal, asi como los analistas de datos; los cuales evaluan la información proveniente de diferentes fuentes para el monitoreo de las condiciones hidrometeologicas del país. En el marco del citado Comité, se evalua y valida la información y posteormente se formaliza mediante la publicación de informes, boletines y comunicados especiales previo un análisis realizado por el equipo de trabajo de la OSPA. La información producto del Comité, se encuentra disponible en la página web del IDEAM. Cabe señalar, que para garantizar de un flujo de información confiable y oportuno, la OSPA adelantó la actualización y ajuste de los protocolos, los cuales fueron remitidos a la Oficina Asesora de Planeación para su revisión y posterior publicación en el SGI.
</t>
    </r>
    <r>
      <rPr>
        <b/>
        <sz val="10"/>
        <rFont val="Calibri"/>
        <family val="2"/>
      </rPr>
      <t/>
    </r>
  </si>
  <si>
    <r>
      <rPr>
        <b/>
        <sz val="11"/>
        <color rgb="FF000000"/>
        <rFont val="Arial Narrow"/>
        <family val="2"/>
      </rPr>
      <t>ESTUDIOS AMBIENTALES- GRUPO ACREDITACIÓN</t>
    </r>
    <r>
      <rPr>
        <sz val="11"/>
        <color rgb="FF000000"/>
        <rFont val="Arial Narrow"/>
        <family val="2"/>
      </rPr>
      <t xml:space="preserve">
Ejecutada la charla de transparencia y anticorrupción extensiva para el personal del IDEAM. Mayo 27 de 2016.  Evidencias en componente 1. Gestión del riesgo. Archivos: </t>
    </r>
    <r>
      <rPr>
        <i/>
        <sz val="11"/>
        <color rgb="FF000000"/>
        <rFont val="Arial Narrow"/>
        <family val="2"/>
      </rPr>
      <t>Asistencia charla transparencia mayo 27</t>
    </r>
    <r>
      <rPr>
        <sz val="11"/>
        <color rgb="FF000000"/>
        <rFont val="Arial Narrow"/>
        <family val="2"/>
      </rPr>
      <t xml:space="preserve"> y </t>
    </r>
    <r>
      <rPr>
        <i/>
        <sz val="11"/>
        <color rgb="FF000000"/>
        <rFont val="Arial Narrow"/>
        <family val="2"/>
      </rPr>
      <t>acta comite mayo 27 Charla transparencia</t>
    </r>
    <r>
      <rPr>
        <sz val="11"/>
        <color rgb="FF000000"/>
        <rFont val="Arial Narrow"/>
        <family val="2"/>
      </rPr>
      <t xml:space="preserve">. La información se encuentra en el  ORFEO 20166010002003  para memoria institucional.  Se anexan las evidencias </t>
    </r>
    <r>
      <rPr>
        <i/>
        <sz val="11"/>
        <color rgb="FF000000"/>
        <rFont val="Arial Narrow"/>
        <family val="2"/>
      </rPr>
      <t>CAPACITACIONES primera entrega</t>
    </r>
    <r>
      <rPr>
        <sz val="11"/>
        <color rgb="FF000000"/>
        <rFont val="Arial Narrow"/>
        <family val="2"/>
      </rPr>
      <t xml:space="preserve"> presentados anteriormente
El compromiso de confidencialidad, imparcialidad e independencia para el Grupo Acreditación está actualizado a Agosto 31 con los nuevos integrantes del grupo: Diana Fandiño y Patricia Trujillo. Evidencia en Componente 1. Gestiòn del riesgo. el archivo </t>
    </r>
    <r>
      <rPr>
        <i/>
        <sz val="11"/>
        <color rgb="FF000000"/>
        <rFont val="Arial Narrow"/>
        <family val="2"/>
      </rPr>
      <t>Compromiso de Confidencialidad imparcialidad e independencia 2016 ajustado vs31-08-2016</t>
    </r>
    <r>
      <rPr>
        <sz val="11"/>
        <color rgb="FF000000"/>
        <rFont val="Arial Narrow"/>
        <family val="2"/>
      </rPr>
      <t xml:space="preserve"> 
El  REQUISITO PREVIO VISITA DE AUDITORES es una actividad institucionalizada y se presenta como evidencia en Componente 1. Gestiòn del riesgo. los  archivos </t>
    </r>
    <r>
      <rPr>
        <i/>
        <sz val="11"/>
        <color rgb="FF000000"/>
        <rFont val="Arial Narrow"/>
        <family val="2"/>
      </rPr>
      <t>Requisito previo conflicto de intereses febrero y marzo 2016.zip</t>
    </r>
    <r>
      <rPr>
        <sz val="11"/>
        <color rgb="FF000000"/>
        <rFont val="Arial Narrow"/>
        <family val="2"/>
      </rPr>
      <t xml:space="preserve"> y  </t>
    </r>
    <r>
      <rPr>
        <i/>
        <sz val="11"/>
        <color rgb="FF000000"/>
        <rFont val="Arial Narrow"/>
        <family val="2"/>
      </rPr>
      <t>Requisitos previos conflictos intereses abril-agosto 2016.zip</t>
    </r>
  </si>
  <si>
    <t>Se realizaron actividades para mitigar la pérdida de integridad y disponibilidad de la información.
1. Envio correo masivo TIPS de Seguridad de a Información (Evidencia 1) Adjunto Carpeta: \Control Interno\MAPA DE RIESGO\Evidencia 1
2. Envio video Masivo
(Evidencia 2) https://www.youtube.com/watch?v=DDjUhxkdn0U&amp;feature=youtu.be
3. Manual del plan de recuperacion de desastres 
(Evidencia 3) http://goo.gl/ILGOEu
4.Plan de seguridad y privacidad de la información (Politica de continuidad de Negocio)
(Evidencia 4) http://goo.gl/okzGA7
5. Contratar servicio de centro de datos alterno para DRP
Radicado 20161040002103 Adjunto en la carpeta: Control Interno\MAPA DE RIESGO\Memorando CDA
6. Transicion IPV4 - IPV6
Inventario de Aplicaciones base para la transición 
Adjunto en la Carpeta; Control Interno\MAPA DE RIESGO\inventario de Apliaciones
Conforme a lo anterior no se ha materializado ningun riesgo toda vez que hasta a fecha los controles han sido efectivos.</t>
  </si>
  <si>
    <t>Los días 17 y 20 de junio se desarrollaron mesas de trabajo  con el apoyo de la Contratista Silrey Corredor de la Oficina Asesora de Planeación y los coordinadores de los Grupos de Contabilidad, Presupuesto y Tesorería,  los funcionarios que manejan el proceso de nómina  para la elaboración y ajustes definitivos  del procedimiento de nómina,  el  cual el 22 de Junio se aprobó y se  validó en el Sistema de Gestión de Calidad del Instituto y se encuentra publicado en el siguiente enlace: http://cort.as/kybF.
El 27 de Junio, mediante la mesa de ayuda número a la  lREQ 2016-005269, se solictó a la ingeniera encargada del Soporte técnico, los siguientes reportes, el cual debe contener los factores para su liquidación.
1. Vacaciones: incluye los factores salariales con los que se liquida, tal y como esta diseñado para el tema de quinquenio y bonificación. (cada vez que se le reconozca las vacaciones, a través del acto dministrativo pertinente).
2. Prima de servicio: incluye factores salariales,  (Julio).
3. Prima de Navidad: incluye factores salariales, (Diciembre)
4. Retención en la fuente : que muestre de ser posible la estructura y los valores que se aplicaron, (genera todo los meses, dependiendo de los ingresos de los funcionarios). (Anexo trazabilidad del proceso).
Los reportes se generan en la medida que se cause el derecho a percibir la prestacion social. (Anexo reportes generados).
- En el periodo de liquidaciòn de nomina de los periodos de  mayo, junio, julio y agosto se generaron 18 prenòminas donde se efectuaron ajustes y correcciones  de las siguientes novedades antes de la liquidacion final, relacionados asi:
-Mayo:  (3 prenóminas), Otra es para revision de Horas Extras. Revisar ingresos y se retiraron provisionales.
-Junio:   (5 prenóminas), Otra es para revision de Incapacidades.Revisar ingresos y se retiraron provisionales.
-Julio:    (5 prenóminas),   Otras para revision de Novedades, Revisar ingresos y se retiraron provisionales.
-Agosto: (5 prenóminas), Ultima es la Definitiva con las correcciones a que hubo lugar y para generar la RA. Revisar ingresos y se retiraron provisionales.
Como se puede evidenciar este riesgo no se materializó debido a que los controles se ejecutan en el proceso de nómina, abarca las novedades que se causan en cada periodo y se genera la revisión doble, como lo es  manual como en el modúlo perno, para realizar los ajustes a las situaciones administrativas que se presentan antes de la liquidación final de esta.</t>
  </si>
  <si>
    <r>
      <rPr>
        <sz val="11"/>
        <color rgb="FFFF0000"/>
        <rFont val="Arial Narrow"/>
        <family val="2"/>
      </rPr>
      <t>1.</t>
    </r>
    <r>
      <rPr>
        <sz val="11"/>
        <rFont val="Arial Narrow"/>
        <family val="2"/>
      </rPr>
      <t xml:space="preserve"> El Grupo de Control Disciplinario Interno el 11 de abril de 2016, solicitó a la Oficina Asesora de Planeación, adelantar lo necesario para el proceso de codificación del Cuadro de Control de Procesos Disciplinarios; en este sentido, el día 29 de abril de 2016, se recibió de la Oficina de Planeación respuesta a la solicitud identificando el cuadro como  (Código: A-CID-F005, Versión: 01, Fecha: 28/04/2016); posteriormente, se socializo y se realizó la respectiva migración de datos de otras fuentes, logrando su implementación a partir del mes de mayo.
Luego de la implementación del Cuadro de Control de Procesos Disciplinarios Código: A-CID-F005, Versión: 01, Fecha: 28/04/2016, el Grupo cuenta con dicha herramienta que le permite realizar un mejor seguimiento a las etapas procesales disciplinarias. link:goo.gl/jEooao
</t>
    </r>
    <r>
      <rPr>
        <sz val="11"/>
        <color rgb="FFFF0000"/>
        <rFont val="Arial Narrow"/>
        <family val="2"/>
      </rPr>
      <t>2.</t>
    </r>
    <r>
      <rPr>
        <sz val="11"/>
        <rFont val="Arial Narrow"/>
        <family val="2"/>
      </rPr>
      <t xml:space="preserve"> El Grupo de Control Disciplinario Interno para el periodo comprendido entre los meses de abril a agosto de 2016, ha proyectado para la firma de la Secretaría General dos Fallos Sancionatorios de Primera Instancia, sobre los cuales se aplicaron los requisitos establecidos en el artículo 170 del CDU, y se encuentran debidamente ejecutoriados, lo que permite inferir que la actuación Disciplinaria se desarrolló con apego a los requisitos legales sobre la materia. (evidencia en los procesos SG-049/2013 y SG-031/2014)
Así mismo, cada uno de los Fallos en comento, contó con un memorando remisorio, en el cual consta una breve síntesis de los hechos, fundamentos de derecho, consideraciones y sustento de la sanción, lo que permite realizar la trazabilidad y el sentido de los mismos antes y después de la firma de la Secretaria General.      </t>
    </r>
  </si>
  <si>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</si>
  <si>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</si>
  <si>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</si>
  <si>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</si>
  <si>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 xml:space="preserve">control de gastos en el aplicativo SIIF 
control en la plataforma bancaria 
</t>
  </si>
  <si>
    <t xml:space="preserve">realizar el arqueo de la caja menor periódicamente </t>
  </si>
  <si>
    <t xml:space="preserve">elaboración de actas e informes del arqueo de la caja menor
comunciones escritas (sistema ORFEO y ZIMBRA)
relación de extractos bancarios 
reportes expedidos por la plataforma SIIF de min hacienda
</t>
  </si>
  <si>
    <t>Teniendo en cuenta lo estipulado en el procedimiento E-GC-P004, se realizó la actividad "Rendición de cuentas" de la cual se obtienen las siguientes evidencias: 
* Se llevó a cabo la reunión de definición de actividades, la cual se encuentra en el archivo 2016_04_05_acta_previa_rendicion.
* La publicación de la invitación rendición de cuentas a la ciudadanía (05 de abril) en   goo.gl/SwdS8r, en la cual se estipuló la información a presentar en la Rendición de cuentas ; dicha actividad también se divulgó en medios de comunicación (Enlace: goo.gl/7rIHtV)
* La realización de la actividad se publicó el 22 de abril en  goo.gl/7zaSPn y en goo.gl/HKVrit
*La publicación del Acta de informe final de Rendición de cuentas está disponible en  goo.gl/86ljsQ 
*La implementación del cronograma de Rendición de cuentas se puede evidenciar en el desarrollo de actividades en el archivo  2016_09_03_dilig_rendicion_cuentas_3
Según lo informado previamente a la ciudadanía, en la Rendición de cuentas se hizo la priorización de información presentando específicamente los diferentes productos realizados por la entidad (caracter técnico) y se dio respuesta a las inquietudes de los participantes tanto de manera presencial como en las redes sociales, y que de acuerdo al Acta de informe final se cumplió con los parámetros establecidos por la Función Pública para la rendición de cuentas, se señala que el riesgo estipulado de ocultamiento de información clave puede ser controlado  mediante la actividad desarrollada.</t>
  </si>
  <si>
    <r>
      <t xml:space="preserve">De acuerdo con el Procedimiento E-GC-P001, se ha establecido el control de las noticias a generar por la entidad,  resultando de ello lo siguiente: 
</t>
    </r>
    <r>
      <rPr>
        <b/>
        <sz val="10"/>
        <rFont val="Arial"/>
        <family val="2"/>
      </rPr>
      <t xml:space="preserve">1. </t>
    </r>
    <r>
      <rPr>
        <sz val="10"/>
        <rFont val="Arial"/>
        <family val="2"/>
      </rPr>
      <t xml:space="preserve">De manera previa a la publicación, y con la información emitida por el área responsable, se hace la construcción y/o revisión de boletines, notas y artículos conforme a la Política de Comunicaciones respecto al manejo de información, siguiendo el Procedimiento de Comunicación interna y Externa (CÓD: E-GC-P001), como se muestra en los ejemplos:
</t>
    </r>
    <r>
      <rPr>
        <sz val="10"/>
        <rFont val="Arial"/>
        <family val="2"/>
      </rPr>
      <t xml:space="preserve">01_a_Zimbra_2016_07_14_modelo
01_b_Condiciones Niña 004 14 julio 2016
01_b_Condiciones Niña 004 14 julio 2016a
02_a_Zimbra_2016_07_15_articulo
02_b_2016_07_15_Artículo- taller calidad del aire
03_a_Zimbra_2016_07_15_correccion_articulo
03_b_2016_07_15_Correcciones Artículo- taller calidad del aire
04_Zimbra_2016_08_11_modelo_boletin_nina
05_a_Zimbra_2016_08_24_modelo_correccion_nota
. La información reposa en el correo insititucional de la coordinadora del grupo de Comunicaciones (Ivonne Vargas) y puede ser evidenciable en las notas emitidas por el Instituto en la página web y en Intranet.
Bajo este esquema se realizó la publicación de:
** 17 noticias en la web del IDEAM entre los meses de julio y agosto: 
(7 noticias julio; 10 noticias agosto), disponibles en  http://www.ideam.gov.co/web/sala-de-prensa/noticias
** Publicación de 11  noticias internas entre los meses de Julio y Agosto, disponibles en  http://intranet.ideam.gov.co/noticias
**Emisión de boletines prensa publicados en los diferentes medios de comunicación. (Las notas se encuentran mencionadas en los archivos "Análisis Free Press Junio 16-30 - 2016" y  "Análisis Free Press Julio 2016" )
</t>
    </r>
    <r>
      <rPr>
        <b/>
        <sz val="10"/>
        <rFont val="Arial"/>
        <family val="2"/>
      </rPr>
      <t>2.</t>
    </r>
    <r>
      <rPr>
        <sz val="10"/>
        <rFont val="Arial"/>
        <family val="2"/>
      </rPr>
      <t xml:space="preserve"> Para atenuar una de las causas del riesgo (desconocimiento de roles) se han realizado una serie de reuniones en las cuales se verifica el cumplimiento de tareas relacionadas con el grupo, el cual se encuentra en las actas anexas. (Archivos 2016_06_22_acta_com, 2016_07_11_acta_com,2016_07_14_acta_com, 2016_08_12_acta_com, 2016_08_17_acta_com,2016_08_22_acta_com
</t>
    </r>
    <r>
      <rPr>
        <b/>
        <sz val="10"/>
        <rFont val="Arial"/>
        <family val="2"/>
      </rPr>
      <t>3.</t>
    </r>
    <r>
      <rPr>
        <sz val="10"/>
        <rFont val="Arial"/>
        <family val="2"/>
      </rPr>
      <t xml:space="preserve"> Desde la Dirección se definió como vocero al jefe de la Oficina de Pronósticos y Alertas, y en caso de ausencia de éste a dos personas que cumplen las veces de voceros de la entidad; se les capacitó en elementos básicos de interacción con los medios y se les informó sobre la Política de Comunicaciones. 
De acuerdo a lo anterior, se establecen los filtros necesarios para evitar el riesgo de la manipulación de información emitida por el Instituto. Se anexa lista de la asistencia de las personas a capacitar en el archivo 2016_08_04_capacitacion_voceros y el temario en el archivo  2016_08_04_taller_voceros_ospa</t>
    </r>
  </si>
  <si>
    <t>PUBLICACIÓN EN PÁGINA WEB IDEAM:
A la fecha se han publicado 38 noticias que dan cuenta de la gestión del IDEAM, así: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PUBLICACIÓN EN MEDIOS DE COMUNICACIÓN
De igual manera, se realizó la publicación de 822 noticias en los meses de junio y julio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Análisis Free Press Junio 16-30 - 2016 y Análisis Free Press Julio 2016. El seguimiento en las fechas indicadas obedece al inicio del contrato de monitoreo de medios que inició en el mes de junio. 
Las temáticas más divulgadas son: 
* Fenómeno del Niño
*Fenómeno de la Niña
*Medidas de prevención</t>
  </si>
  <si>
    <t>Se realizó un ejercicio de Twitcam para dar a conocer la gestión de la Entidad:
• Taller regional sobre consecuencias Fenómeno del Niño (28 de junio)
En el ejercicio se contó con la participación de 1323 usuarios en la actividad “Taller regional”
El vínculo del ejercicio se puede verificar en: 
https://twitter.com/ideamcolombia/status/747794683816976385</t>
  </si>
  <si>
    <t>Se han realizado 11 mesas de trabajo en las siguientes regiones: 
Boyacá: 31 de mayo en Tunja, en el marco del Tercer Consejo Departamental del Riesgo en Boyacá, con la asistencia de autoridades locales. 
Enlace noticia: goo.gl/nCBD8S 
Bolívar: 7 de junio en Cartagena, en el marco del Quinto Consejo Departamental de Gestión del Riesgo y Desastres de Cartagena, con la asistencia de alcaldes locales.
Enlace noticia: goo.gl/KOIYor
Cundinamarca: 9 de junio en Bogotá, en el marco del Consejo Departamental para la Gestión del Riesgo, con la colaboración de la Gobernación de Cundinamarca; a esta actividad asistieron autoridades locales.
Enlace noticia: goo.gl/cv8GGm
Santander: 14 de junio en Bucaramanga, por convocatoria de la (Corporación Autónoma Regional para la Defensa de la Meseta de Bucaramanga CDMB), con la asistencia de los alcaldes de 13 municipios de la jurisdicción de la CDMB. 
Enlace noticia: goo.gl/Fxdopu
Antioquia: 6 de julio en Medellín, en el marco del Consejo Departamental de Gestión del Riesgo de Desastres de la Gobernación de Antioquia, con la asistencia de autoridades locales y representantes del Sistema de Gestión del Riesgo del departamento.
Enlace noticia: goo.gl/Kh5fEp</t>
  </si>
  <si>
    <t>Tolima: 12 de julio en Ibagué, en el marco del Consejo Departamental para la Gestión del Riesgo de la Gobernación de Tolima, con la asistencia de alcaldes del departamento y autoridades locales del Sistema de Gestión del Riesgo. 
Enlace noticia: goo.gl/Fxdopu
Quindío: 19 de julio en Armenia, en el marco del Consejo Departamental para la Gestión del Riesgo de la Gobernación de Quindío; con la participación de la Alcaldía de Armenia, la Gobernación de Quindío y las oficinas Departamental y Municipal de Gestión del Riesgo de Desastres. 
Enlace noticia: goo.gl/p0HcXJ
Huila: 3 de agosto en Neiva, en el marco del Consejo Departamental para la Gestión del Riesgo de Desastres de Huila, con asistencia de alcaldes del departamento y autoridades. 
Enlace noticia: goo.gl/82Ds0V
Guajira: 12 de agosto en Riohacha, en el marco del Comité Regional de Gestión del Riesgo, con asistencia de la Corporación Autónoma Regional (Corpoguajira) y alcaldes del departamento. 
Enlace noticia: goo.gl/jFIDnX
Valle del Cauca: 16 de agosto en Cali, en el marco del Comité Regional de Seguimiento (CORES) con asistencia de los alcaldes del departamento y delegados del Fondo de adaptación. 
Enlace noticia: goo.gl/Fuvlro
Caldas: 25 de agosto en Manizales, con asistencia de la Alcaldía de Manizales y la empresa “Aguas de Manizales”; en esta actividad se hizo el lanzamiento de dos productos audiovisuales del Instituto. 
Enlace noticia: goo.gl/OGuX1C
La actividad está enfocada al trabajo con las autoridades locales y los tomadores de decisión en las regiones lo que involucra a organizaciones en representación de la ciudadanía que acude al evento, como se evidencia en las planillas de asistencia en el archivo 6_evidencia_asistencias
Adicionalmente, a través de Twitter las personas en las regiones tienen contacto con la entidad, dicha información se puede verificar en el archivo 6_respuesta_redes</t>
  </si>
  <si>
    <t>La Oficina Asesora de Planeación, No argumenta los avances ni aporta evidencias de los mismos.</t>
  </si>
  <si>
    <t>OFICINA ASESORA JURIDICA
Durante este periodo se actualizaron los siguientes documentos e Información: Plan Anual de Adquisiciones, Aviso de Convocatoria, Contratación en curso-SECOP, Contratos Adjudicados-SECOP, Informe de Ejecucicón SECOP, Convenios OAJ, Convenios y Acuerdos de Cooperación Internacional, Información de Supervisión vigencia 2015, Informe de Supervisión vigencia 2016, Actos administrativos de donación, Manual de Contratación y Supervisión, Trámites y servicios que se adelantan-SIRECI (los cuales se pueden observar en la página del Ideam en el link: http://www.ideam.gov.co/web/atencion-y-participacion-ciudadana/ley-de-transparencia, ítem ADQUISICIONES Y COMPRAS)</t>
  </si>
  <si>
    <t xml:space="preserve">GRUPO DE PRESUPUESTO
Se encuentra actualizado en la pagina web de la entidad el Informe de ejecucion presupuestal  con corte a Julio 31 de 2016, con el fin de mostrar a la ciudadania  la ejecución de los recursos asignados por el Gobierno Nacional mediante ley de presupuesto de la presente vigencia.
Ruta: Ley de Transparencia -Presupuesto - preupuesto aprobado 2016 </t>
  </si>
  <si>
    <t>GRUPO DE CONTABILIDAD
Los estados financieros se elaboraron conforme a lo establecido por las Resoluciones 222 y 356 de1 5 de julio de 2006 y 5 de septiembre de 200de la contaduria general de la nación, los cuales se encuentran actualizados a 31 de agosto de 2016 en el linkgoo.gl/jTIwdx</t>
  </si>
  <si>
    <t xml:space="preserve">El procedimiento de pago a proveedores actualmente se encuentra actualizado  y en espera de la firma por parte de la Secretaria General, para efectos de su publicación en el SGI, una vez publicado el procedimiento,  se procederá a programar una jornada de capacitacion a los proveedores del Instituto. En la actualidad y para efectos de control el riesgo mensualmente se hace una reunión en donde se establecen las actividades a realizar en el proceso del tramite de cuentas rotando las actividades entre los miembros del equipo. Este riesgo se encuentra controlado y no se ha materizalido (evidencia Actas de Reuniones) </t>
  </si>
  <si>
    <t xml:space="preserve">Se valora en un 50% de avance esta actividad, teniendo en cuenta la meta de dos foros al año; es decir el realizado en junio 28 y el que deberá realizarse durante el segundo semestre 2016. </t>
  </si>
  <si>
    <t>SUBDIRECCIÓN DE ESTUDIOS AMBIENTALES
Sobre la puesta en marcha del REGISTRO USUARIOS DE MERCURIO - RUM, el día 26 mes de agosto, se realizó una videoconferencia con las Autoridades Ambientales en instalaciones de ASOCIACION CORPORACIONES AUTONOMAS REGIONALES - ASOCARS, en donde se tuvo como objeto: Conocer los avances realizados por el CENTRO NACIONAL DE PRODUCCIÓN MÁS LIMPIA Y TECNOLOGÍAS AMBIENTALES – CNPMLTA, en el proyecto “Preparación temprana para el Convenio de MINAMATA sobre el Mercurio”, así como conocer los avances generados en el Plan Sectorial de Mercurio y aclarar dudas e inquietudes a los administradores del Registro de Usuarios de Mercurio desde cada una de las jurisdicciones de las Corporaciones Autónomas Regionales.
En dicha videoconferencia se abordaron temas como: Socialización de proyectos encaminados a la reconversión tecnológica en el sector minero, control de las importaciones de mercurio en el país, medición de mercurio en el aire, entre otros. Respecto a la participación del IDEAM en dicho evento, se realizó la presentación sobre el marco normativo que regula la implementación del Registro de Usuarios de Mercurio – RUM, realizando énfasis en los plazos para el reporte y verificación de la información por parte de los usuarios y Autoridades Ambientales, respectivamente. Se recibió una solicitud por parte de CORPONARIÑO en cuanto al establecimiento de los datos de acceso a la plataforma para el usuario Autoridad Ambiental.
Evidencia en Componente 3 Rendiciòn de cuentas. Diálogo con sectores, correo de confirmación de asistencia a la video conferencia.</t>
  </si>
  <si>
    <t xml:space="preserve">El Grupo de Atención al ciudadano con el apoyo de las Areas Operativas, logró  participar en representación del IDEAM en tres (3) FNSC asi: Quibdó (Choco) el 30 de abril de 2016, Villa del Rosario (Santander) el 11 de junio de 2016 y Florencia (Caqueta)  el 20 de agosto de 2016, esta con el objetivo de acercar los servicios del IDEAM a estas comunidades en cumplimiento de los lineamientos proferidos por el Gobierno Nacional sobre la materia.
De otra parte se tiene proyectado participar en tres ferias mas, conforme a la progrmación del DNP, en los siguientes sitios: Puerto Asis - Putumayo el 3 de septiembre de 2016; Santander de Quilichao - Cauca el 8 de octubre de 2016 y Sincé - Sucre el 26 de noviembre de 2016. </t>
  </si>
  <si>
    <t>SUBDIRECCION DE HIDROLOGIA
Los datos hidrológicos validados (niveles, caudales y sedimentos) se encuentran publicados al año 2014 en el SISDHIM (que no es plataforma WEB),  están disponibles a los usuarios por los canales establecidos en el portal WEB del Instituto, http://www.ideam.gov.co/solicitud-de-informacion
Nota: El proceso de datos hidrologicos se valida y pùblica en el banco de datos del Instituto "SISDHIM" para el año Hidrològico; teniendo en cuenta que debe validase la Curva de Gastos a través de los aforos líquidos en la estaciòn hidrologica. 
La información hidrológica tambien se publica en el Sistema de Información del Recurso Hidrico -SIRH (se carga con corte anual), http://sirh.ideam.gov.co:8230/Sirh/faces/oferta/estaciones.jspx</t>
  </si>
  <si>
    <r>
      <t xml:space="preserve">Subcomponente 1                                          </t>
    </r>
    <r>
      <rPr>
        <sz val="10"/>
        <color theme="9" tint="-0.499984740745262"/>
        <rFont val="Arial Narrow"/>
        <family val="2"/>
      </rPr>
      <t xml:space="preserve"> Información de calidad y en lenguaje comprensible</t>
    </r>
  </si>
  <si>
    <r>
      <t xml:space="preserve">Subcomponente 2                             </t>
    </r>
    <r>
      <rPr>
        <sz val="10"/>
        <color theme="9" tint="-0.499984740745262"/>
        <rFont val="Arial Narrow"/>
        <family val="2"/>
      </rPr>
      <t xml:space="preserve">               Diálogo de doble vía con la ciudadanía y sus organizaciones</t>
    </r>
  </si>
  <si>
    <r>
      <t xml:space="preserve">Subcomponente 3                                    </t>
    </r>
    <r>
      <rPr>
        <sz val="10"/>
        <color theme="9" tint="-0.499984740745262"/>
        <rFont val="Arial Narrow"/>
        <family val="2"/>
      </rPr>
      <t xml:space="preserve">             Incentivos para motivar la cultura de la rendición y petición de cuentas</t>
    </r>
  </si>
  <si>
    <r>
      <rPr>
        <b/>
        <sz val="10"/>
        <color theme="9" tint="-0.499984740745262"/>
        <rFont val="Arial Narrow"/>
        <family val="2"/>
      </rPr>
      <t>Subcomponente 4</t>
    </r>
    <r>
      <rPr>
        <sz val="10"/>
        <color theme="9" tint="-0.499984740745262"/>
        <rFont val="Arial Narrow"/>
        <family val="2"/>
      </rPr>
      <t xml:space="preserve">                                               Evaluación y retroalimentación a  la gestión institucional</t>
    </r>
  </si>
  <si>
    <t xml:space="preserve">GRUPO DE ATENCION AL CIUDADANO
En el informe trimestral de PQRS del mes de julio se define la caracterización  de usuarios con una muestra de 7.586 usuarios en el cual se puede evidenciar que la población objetivo esta compuesta por: Ciudadanos, Docentes, Empresa Privada, Entidades Públicas, Estudiantes, Instituciones Educativas, ONGs y Funcionarios IDEAM. 
En dicho informe se evidencia que la población objetivo que mas consulta nuestra información son los estudiantes, seguido por la Empresa Privada y los ciudadanos en general. (Link: goo.gl/p4ild9)
Desde la Oficina de Atenciòn al Ciudadano, con el ejercicio de caracterizaciòn se pudo identificar que el mayor número de requerimientos de informaciòn ingresan por el mòdulo Suministro de Información, para lo cual,  se ha dispuesto la informaciòn necesaria para que estos usuarios y grupos de interès puedan acceder de manera oportuna e inmediata.  De otro lado, el Grupo de Comunicaciones identifica que un gran nùmero de  la poblaciòn objetivo del Instituto se interesa por la informaciòn de pronòsticos y alertas que emite el IDEAM, para lo cual se mantienen actualizadas las noticias de cualquier fenòmeno de variabilidad climàtica en los diferentes canales de comunicaciòn. 
Ahora bien, el grupo de comunicaciones cuenta con la caracterización de grupos de interés del Instituo, de la siguiente forma: Sina, Prensa, Ministerios y Presidencia, Gobernaciones, Gestión Riesgo, Federaciones, Corporaciones, Asociaciones Ambientales, Alcaldías, Sector energía y OMM; para la atención de estos grupos se orienta la información disponible para ellos tal es el caso del boletín agroclimatico, boletines técnicos diarios, entre otros   </t>
  </si>
  <si>
    <t>OFICINA ASESORA DE PLANEACION
Por parte de la OAP se entregó un modelo de caracterización a fin de adelantar el proceso al área de atención al ciudadano.</t>
  </si>
  <si>
    <t xml:space="preserve">Conforme a los avances y evidencias aportadas por la dependencia,  se puede verificar el desarrollo de la actividad descrita. </t>
  </si>
  <si>
    <t>GRUPO DE COMUNICACIONES
Se realizó la selección y premiación a tres usuarios que participaron en el concurso sobre la Rendición de Cuentas, haciendo entrega de material bibliográfico a las siguientes personas:
* Carlos Lozada (envío por medio de correo - Radicado ORFEO 20162100000101)
* Gisel Solarte (envío por medio de correo - Radicado ORFEO 20162100000111)
* Andrea Bermeo (envío por medio de correo - Radicado ORFEO 20162100000121)
Las imágenes de los documentos de envío se encuentran en los archivos 20162100000101.tiff, 20162100000111.tiff y 20162100000121.tiff
GRUPO DE ATENCION AL CIUDADANO
Se enviaron tres cartas a tres usuarios, reconociendoles y agradeciendoles la fidelidad  en la consulta de la información del IDEAM, asi mismo, se les solicitó allegar una dirección para enviarles un KIT de libros como incentivo por su fidelidad. En respuesta a una de éstas solicitudes se recibió  el siguiente mensaje: "Agradecemos mucho su solicitud y además la buena gestión que estan haciendo de la información, el proceso es para nosotros un exito".</t>
  </si>
  <si>
    <t>SUBDIRECCIÓN DE ESTUDIOS AMBIENTALES- GRUPO ACREDITACIÓN
La actualización periódica en la página WEB del Instituto el listado de laboratorios acreditados se encuentra con fecha de corte Junio 30 de 2016. 
La ruta de acceso al listado de laboratorios  es: ttp://www.ideam.gov.co/documents/51310/596001/6.+Listado+completo+laboratorios+Acreditados+a+31+de+marzo+de+2016.pdf/9947cade-e885-490a-9b53-7ff8b8409c4a
En proceso la actualización del organigrama institucional con la información de los funcionarios responsables de los grupos internos de trabajo  de la Subdirección de Estudios Ambientales, asi como de la actual Subdirectora de la Dependencia. Ver ruta de acceso: http://www.ideam.gov.co/web/entidad/organigrama</t>
  </si>
  <si>
    <r>
      <t>La Oficina de Informática conjuntamente con el Grupo de Atención al Ciudadano y de Gestión Documental, se encuentran adelantando acciones de mejora y ajustes al aplicativo ORFEO conforme a las necesidades manifestadas por el Grupo de Atención al Ciudadano para facilitar el seguimiento y control de las PQRS.( Se adjunta e-mail de la Oficina de Informática de</t>
    </r>
    <r>
      <rPr>
        <sz val="11"/>
        <color rgb="FFFF0000"/>
        <rFont val="Arial Narrow"/>
        <family val="2"/>
      </rPr>
      <t xml:space="preserve"> </t>
    </r>
    <r>
      <rPr>
        <sz val="11"/>
        <rFont val="Arial Narrow"/>
        <family val="2"/>
      </rPr>
      <t xml:space="preserve">fecha 10 de agosto de 2016, propuesta del funcionario de Gestión Documental de fecha 13 de julio de 2016, reunión de prersentación de avances de fecha 25 de agosto de 2016 (pantallazo)
</t>
    </r>
    <r>
      <rPr>
        <sz val="11"/>
        <color theme="1"/>
        <rFont val="Arial Narrow"/>
        <family val="2"/>
      </rPr>
      <t>Conjuntamente con la Oficina de Informática, se realizo una evaluación al aplicativo ORFEO para el registro , radicación y trazabilidad de acuerdo con el nuevo módulo de Comisiones del Instituto. ( Se adjunta e-mail de la Oficina de Informática de fecha 10 de agosto y posteriormente el e-mail de 1 de septiembre del funcionario de Gestión Documental, donde reporta las acciones realizadas .
Se presenta informe de seguimiento a la conformación de los expedientes virtuales en el ORFEO por parte de las Dependencias con el propósito de alertar a las mismas frente a la correcta gestión de documentos virtuales en el ORFEO, ( se adjunta comunicación con informe de e-mail de 21 de julio de 2016) . Se adjunta informe y e-mail de notificación a todas las dependencias - modelo.</t>
    </r>
  </si>
  <si>
    <t>Durante el periodo comprendido del 1 de mayo  al 01 de agosto de la vigencia 2016, se realizó la vinculación  de (68) funcionarios en el SIGEP, ademas se anexa el archivo de indicador de avance del empleo público de la funciónbpublicá, que  evidencia el cumplimiento del 92,3%, 429 hojas activas. (Archivo SIGEP funcionarios).</t>
  </si>
  <si>
    <r>
      <t xml:space="preserve">En el link:goo.gl/SV9JGc se evidencia la publicación del documento POLÍTICA DE ADMINISTRACIÓN DE RIESGOS DE CORRUPCIÓN (PARC) de fecha abril 29 de 2016.  
</t>
    </r>
    <r>
      <rPr>
        <b/>
        <sz val="11"/>
        <rFont val="Arial Narrow"/>
        <family val="2"/>
      </rPr>
      <t xml:space="preserve">Se recomienda llevar a cabo actividades de divulgación y sensibilización en cada una de las dependencias, con el fin de lograr un mayor conocimiento y aplicación de la política. </t>
    </r>
  </si>
  <si>
    <r>
      <t xml:space="preserve">En el link: goo.gl/I6V94c se confirma la publicación del documento POLÍTICA INTEGRAL DE GESTIÓN DE RIESGOS (PIGR).
</t>
    </r>
    <r>
      <rPr>
        <b/>
        <sz val="11"/>
        <rFont val="Arial Narrow"/>
        <family val="2"/>
      </rPr>
      <t xml:space="preserve">De otro lado es importante revisar la política de operaciòn definida en el procedimiento ADMINISTRACIÓN DEL RIESGO EN EL INSTITUTO CÓDIGO E-PI-006 V,02 que establece:"Una sola política, Riesgos de corrupción y riesgos de gestión, la diferencia es que los riesgos de corrupción calificación es catastrófica.(sic)", lo anterior por cuanto la nueva metodología "Estrategia para la construción de los riesgos de corrupción - Guía para la gestión del riesgo de corrupción" establecida por la Secretaria  de Transparencia de la Presidencia de la República define que el impacto puede ser: moderado, mayor o catastrófico; por tal razon se recomienda ajustar el procedimiento y dar las instrucciones respectivas a todos los funcionarios. </t>
    </r>
  </si>
  <si>
    <t>En el link enunciado se verifica la publicación del Plan Anticorrupción y de  Atención al Ciudadano y mapa de riesgos de corrupción.</t>
  </si>
  <si>
    <t>Para el presente seguimiento se reporta el monitoreo a los riesgos de corrupción realizado por cada uno de los lideres de los procesos. La Oficina de Control Interno se encargó de verificar y hacer seguimiento a los diferentes riesgos de corrupción y demás actividades del plan, conforme a los lineamientos establecidos por la Secretaria de Transparencia de la Presidencia de la República; seguimiento este que será publicado a más tardar el 14 de septiembre de 2016.</t>
  </si>
  <si>
    <t xml:space="preserve">
Se valora en un 67%, teniendo en cuenta que el seguimiento contempla 4 informes de seguimiento; estando pendiente el último informe con corte a diciembre 31 de 2016.</t>
  </si>
  <si>
    <t>GRUPO DE TALENTO HUMANO
Durante el  periodo comprendido del 1 de abril al 30 de agosto de la vigencia 2016, realizo actualización y publicación de los siguientes documentos:
-Resolución No 0632 del 19 de Abril del 2016 “Por la cual se modifica el Manual de Funciones y Competencias laborales para los empleos de la Planta de Personal del Instituto enlace: .goo.gl/u6oDVk.
-Los cambios en el Organigrama y Directorio son: 
Secretaria General: Adriana Jazmín Portillo Trujillo. (encargada), Oficina Asesora Jurídica: Teresita Jesús de Pava (encargada de funciones), Secretaria General: Adriana Jazmín Portillo Trujillo. Oficina Asesora Jurídica: José Antonio Camargo Galvis, Subdirección de Meteorología: Christian Felipe  Euscategui  (e). Grupo de Servicios Administrativos: José Alberto Chaparro. Grupo de Atención al Ciudadano: Bibiana Sandoval. Grupo de Comunicaciones: Ivonne Maritza Vargas,  link: .goo.gl/jbHS8X última actualización a julio 25/2016</t>
  </si>
  <si>
    <t>La Oficina de Control Interno verificó la publicación de 54 sets de datos de indicadores ambientales, conforme al link de publicación descrito en el avance, razón por cual considera cumplido el avance en un 100 % al corte del 31 de agosto; sin embargo y teniendo en cuenta que esta actividad  va hasta el 31 de diciembre de 2016, continuará realizando el monitoreo a la publicación de los sets de datos de indicadores ambientales.</t>
  </si>
  <si>
    <t>Se verificó en el link:http://www.ideam.gov.co/web/atencion-y-participacion-ciudadana/indice-de-informacion-clasificada-y-reservada la publicación de la plantilla para el análisis jurídico del inventario de información y el oficio de manifestación de no reserva legal o constitucional de la información del IDEAM, así las cosas se considera cumplido el avance al 100% hasta el corte de agosto.</t>
  </si>
  <si>
    <t xml:space="preserve">Se verificó la publicación del documento Inventario Activos de Información en el link:goo.gl/Gm1kBR y el cronograma de levantamiento de activos;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</si>
  <si>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Se verificó el documento Plan de Acción accesibilidad 2016, en carpeta adjunta; en consideración a las aseveraciones del líder del proceso, se considera cumplido el avance al 80% hasta el corte de agosto, hasta tanto se obtenga el avance de la realización de las acciones descritas con corte al 30/09/2016</t>
  </si>
  <si>
    <t xml:space="preserve">GRUPO DE COMUNICACIONES
* Participación en el grupo de Revisión Editorial  establecido en conjunto entre el SIAC y el grupo de Comunicaciones 
* Publicación de 10 mensajes a través de la cuenta oficial del Instituto en Twitter:
(Abril 7; Mayo 2, 13 y 24; Junio 10, 17 y 20; Julio 18 y 29; Agosto 23) 
Evidencias en el archivo  4_evidencia_divulgacion_SIAC
SUBDIRECCION DE ECOSISTEMAS
El SIAC se presentó y se promovió su uso en el encuentro SINA realizado en enero 2016 (adjunto PPT). Se han elaborado y divulgado 3 boletines del SIAC. En este sentido se han enviado mediante correo electrónico a un total de 944 usuarios que incluyen Autoridades ambientales, Universidades, instituciones adscritas al SINA y diferentes gremios. Los boletines electrónicos se puede descargar en: http://www.siac.gov.co/siac.html
Con el fin de promover el uso de los subsistemas del SIAC y aclarar las dudas más frecuentes de las autoridades ambientales sobre gestión de información ambiental, el pasado 23 y 24 de agosto se realizó el primer taller regional, en donde contamos con la participación de CORPOGUAVIO, CORPOCHIVOR, CORMACARENA, SDA y CORPOBOYACA.
La agenda desarrollada  contempla una descripción general de todos los subsistemas del SIAC, incluyendo aquellos que son administrados por IDEAM (SIRH, SIUR, SNIF), por el Instituto Alexander von Humboldt (SIB), INVEMAR (SIAM) y por el Instituto Sinchi (SIATAC). Adicionalmente se presenta una encuesta sobre gestión de información a las Autoridades ambientales con el fin de evaluar la percepción de oportunidades y necesidades para la gestión de información ambiental en el marco del SIAC.
Las memorias, presentaciones y encuestas de  eventos se encuentran en el siguiente enlace: http://www.siac.gov.co/taller1Agosto.html 
</t>
  </si>
  <si>
    <r>
      <t xml:space="preserve">No se adjuntan evidencias del envío a los diferentes miembros del CIDA para efectos de validación previa a la aprobación de la política. </t>
    </r>
    <r>
      <rPr>
        <b/>
        <sz val="11"/>
        <rFont val="Arial Narrow"/>
        <family val="2"/>
      </rPr>
      <t xml:space="preserve">Se reitera a la Oficina Aseora de Planeación, como Secretario Técnico del Comité,  la observación del primer seguimiento en el sentido de adelantar las acciones pertinentes para presentar un documento definitivo que incluya todas aquellas acciones que componen la Política  de Administración de Riesgos de Corrupción y su articulación con los riesgos de Gestión; documento este que debe ser publicado y sensibilizado, posterior a su aprobación por parte del Comité Institucional de Desarrollo Administrativo.   La acción se encuentra vencida desde julio 29 de 2016.
</t>
    </r>
  </si>
  <si>
    <t>La Oficina Asesora de Planeación, no argumenta los avances ni aporta evidencias de los mismos.</t>
  </si>
  <si>
    <t xml:space="preserve">
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</si>
  <si>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Se verificó en el link http://www.ideam.gov.co/web/sala-de-prensa/noticias, la publicación de noticias acerca del IDEAM y el cumplimiento de las acciones propuestas. 
Se valora en un 60%, teniendo en cuenta que las acciones son de ejecución permanente durante toda la vigencia.</t>
  </si>
  <si>
    <t>Conforme a los avances y evidencias aportadas por cada dependencia,  se puede verificar el desarrollo de la actividad descrita. 
Teniendo en cuenta el número de mesas realizadas a la fecha del presente informe, las cuales superan  la meta propuesta; para el presente seguimiento se valora con un avance del 70% considerando que la accion esta definida para realizarse hasta el 31 de diciembre del presente año</t>
  </si>
  <si>
    <t>Conforme a los links establecidos para cada noticia, se puede verificar el desarrollo de la actividad descrita.
Teniendo en cuenta el número de mesas realizadas a la fecha del presente informe (11 ), las cuales superan la meta propuesta; para el presente seguimiento se valora con un avance del 70% considerando que la acción esta definida para realizarse hasta el 31 de diciembre del presente año.</t>
  </si>
  <si>
    <t>Se  realizó la publicación en el mes de agosto de una nota en la revista interna del IDEAM, titulada "Trabajando por la ciudadanía", donde se destaca la labor de una funcionaria en el tema de buenas prácticas de Participación Ciudadana, la cual se encuentra disponible en  goo.gl/Pz6Gve</t>
  </si>
  <si>
    <t>El Grupo de Administracion y Desarrollo del Talento Humano identificó que el Coordinador del Grupo de Atención al Ciudadano Bibiana Sandoval está fomentando prácticas de participación Ciudadana, como se evidencia en la revista insitucional "Ideambiente" en las páginas 23-27;  por lo cual se realizará la exaltación pùblica  a este reconocimiento, teniendo presente si se presentan otros funcionarios que desarrollen estan pràcticas.
enlace:http://issuu.com/ideaminstituto0/docs/ideambiente-agosto-2016/38?e=0/37997169.</t>
  </si>
  <si>
    <t xml:space="preserve">Conforme a los avances y evidencias aportadas por la dependencia,  se puede verificar el desarrollo de la actividad descrita. 
Se valora en un 100% para este seguimiento teniendo en cuenta las acciones implementadas; sin embargo, la Oficina de Control Interno continuará haciendo seguimiento, teniendo en cuenta que la acción propuesta se debe ejecutar hasta diciembre de 2016. 
</t>
  </si>
  <si>
    <r>
      <t xml:space="preserve">La Oficina Asesora de Planeación - No reporta evidencia del modelo de caracterización, ni a quién fue entregado.
</t>
    </r>
    <r>
      <rPr>
        <b/>
        <sz val="11"/>
        <color theme="1"/>
        <rFont val="Arial Narrow"/>
        <family val="2"/>
      </rPr>
      <t xml:space="preserve">
Se recomienda a la Oficina Asesora de Planeacion, articular con las diferentes dependencias, una única caracterización de población objetivo que atienda la meta o producto establecida en este componente.</t>
    </r>
  </si>
  <si>
    <r>
      <t>Mesas de trabajo denominadas "</t>
    </r>
    <r>
      <rPr>
        <u/>
        <sz val="11"/>
        <rFont val="Arial Narrow"/>
        <family val="2"/>
      </rPr>
      <t>IDEAM en las regiones</t>
    </r>
    <r>
      <rPr>
        <sz val="11"/>
        <rFont val="Arial Narrow"/>
        <family val="2"/>
      </rPr>
      <t>" en las que se cuenta con la participación de las administraciones regionales, departamentales, distritales, municipales, autoridades ambientales, entidades de gestión del riesgo, entre otros, con el fin de divulgar la información técnico científica y la gestión del IDEAM. (Medios de divulgación: Presencial).</t>
    </r>
  </si>
  <si>
    <r>
      <t>Mesas de trabajo denominadas "</t>
    </r>
    <r>
      <rPr>
        <u/>
        <sz val="11"/>
        <rFont val="Arial Narrow"/>
        <family val="2"/>
      </rPr>
      <t>IDEAM con los sectores</t>
    </r>
    <r>
      <rPr>
        <sz val="11"/>
        <rFont val="Arial Narrow"/>
        <family val="2"/>
      </rPr>
      <t>" con la participación de diferentes sectores del país, con el fin de que conozcan la gestión del IDEAM para la toma de decisiones.    (Medios de divulgación: Presencial).</t>
    </r>
  </si>
  <si>
    <r>
      <t xml:space="preserve">Se evidenció el reconocimiento realizado en la actividad de la rendicion de cuentas asi como las cartas enviadas a los usuarios que mas consultan la información del IDEAM;  </t>
    </r>
    <r>
      <rPr>
        <b/>
        <sz val="11"/>
        <rFont val="Arial Narrow"/>
        <family val="2"/>
      </rPr>
      <t>sin embargo se recomienda generar incentivos para los usuarios externos dentro del marco de los procesos de rendición de cuentas.</t>
    </r>
  </si>
  <si>
    <r>
      <t xml:space="preserve">Se verificó el documento Informe "Resultados diagnóstico del Sistema de Servicio al Ciudadano, IDEAM 230816 final", emitido por el Departamento Nacional de Planeación, Subdirección Territorial y de Inversión Pública, Programa Nacional del Servicio al Ciudadano- PNSC.
</t>
    </r>
    <r>
      <rPr>
        <b/>
        <sz val="11"/>
        <color theme="1"/>
        <rFont val="Arial Narrow"/>
        <family val="2"/>
      </rPr>
      <t>Se recomienda adelantar de manera oportuna y eficiente las acciones de mejora propuestas en el plan de mejoramiento con el PNSC.</t>
    </r>
  </si>
  <si>
    <t>Por medio de la página web del IDEAM, link:ideam.gov.co, el Grupo de Atención al Ciudadano mantiene actualizada la información de interes general disponible para la ciudadania (horario, sedes, canales de Atención al Ciudadano, links de seguimiento al trámite de PQRS, trámites y servicios y la información misional del Instituto, entre otros)</t>
  </si>
  <si>
    <t xml:space="preserve">Se verificó la información general del IDEAM en la página web ideam.gov.co. 
Se valora en un 67% teniendo en cuenta que la acción se ejecuta hasta diciembre de 2016. </t>
  </si>
  <si>
    <t xml:space="preserve">La oficina de Control Interno, verificó en sitio los avances reportados por el lider del proceso, en carpeta adjunta se anexa el correspondiente registro fotográfico. 
Considerando la importancia de fortalecer el canal presencial, se recomienda continuar adelantando las acciones de manera permanente. </t>
  </si>
  <si>
    <r>
      <t xml:space="preserve">Se observaron los registros fotográficos y las listas de asistencia de las capacitaciones, evidenciando la ejecución de los compromisos formulados.    De conformidad con el presente seguimiento la Oficina de Control Interno  </t>
    </r>
    <r>
      <rPr>
        <b/>
        <sz val="11"/>
        <color theme="1"/>
        <rFont val="Arial Narrow"/>
        <family val="2"/>
      </rPr>
      <t xml:space="preserve">recomienda: Modificar la meta relacionada con las actas o proceder a realizar las mismas a partir de las próximas capacitaciones; toda vez que no fue posible evidenciarlas. </t>
    </r>
  </si>
  <si>
    <t>Por medio de la alianza realizada entre el IDEAM y el Programa Nacional de Servicio al Ciudadano  del Departamento Nacional de Planeación se realizó la medición del  Nivel de Satisfacción del Usuario,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Esta medición se realizó a traves de la formulación de una encuesta aplicada el 1º de junio  a traves de 72 instrumentos aplicados a ciudadanos y 48 encuentas realizadas entre los servidores públicos</t>
  </si>
  <si>
    <t xml:space="preserve">Se verificó el informe de la encuesta realizada por el Programa Nacional de Servicio al Ciudadano  del Departamento Nacional de Planeación y los resultados alli establecidos. Se adjunta el documento en carpeta anexa.
Se recomienda implementar acciones de mejora, teniendo en cuenta los resultados de la encuesta, que así lo ameriten. </t>
  </si>
  <si>
    <t>GRUPO DE PRESUPUESTO
Se encuentra actualizado en la pagina web de la entidad el Informe de ejecucion presupuestal  con corte a Julio 31 de 2016, con el fin de mostrar a la ciudadania  la ejecución de los recursos asignados por el Gobierno Nacional mediante ley de presupuesto de la presente vigencia.
Ruta: Ley de Transparencia -Presupuesto - preupuesto aprobado 2016.</t>
  </si>
  <si>
    <t>GRUPO REDES
En la página web del IDEAM link:http://hydras3.ideam.gov.co/CheckLog.htm, se accede al aplicativo de visualización HYDRAS3 de la información en tiempo real  de los datos hidrometeorológicos de la red de estaciones automáticas. El acceso al sistema se da por privilegios a través de convenios o acuerdos institucionales
De otra parte,  en el link:http://www.ideam.gov.co/solicitud-de-informacion se dispone del Catálogo Nacional de Estaciones CNE en donde  se encuentra toda la información (código, nombre, clase, categoria, departamento, municpio, corriente(rio) coordenadas geograficas, fecha de instalación y de suspensión) de cada una de las estaciones de la red del Instituto y otras entidades (última actualización agosto 31 de 2016).</t>
  </si>
  <si>
    <t xml:space="preserve">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</si>
  <si>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Del periodo comprendido del 2 de mayo al 31 de agosto se aseguró el registro de 87 contratos  en el Secop. ( Se adjunta archivo denominado lista de contratos)</t>
  </si>
  <si>
    <t xml:space="preserve">La Oficina de Control Interno verificó el listado de los contratos suministrado por la Oficina Asesora Jurídica, pudiendo constatar que el último contrato tramitado el 31 de agosto de 2016 corresponde al número 259 y así fue registrado en el SECOP, razón por la cual considera cumplido el avance en el 100%, al corte del 31 de agosto. 
Teniendo en cuenta que esta actividad es de permanente ejecución, la Oficina de Control Interno continuará realizando los oportunos seguimientos a la publicación de carácter institucional, con el fin de que los ciudadanos cuenten con  información actualizada, veraz y confiable. </t>
  </si>
  <si>
    <t xml:space="preserve">Se verificó la publicación del documento Inventario Activos de Información en el link:goo.gl/Gm1kBR;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</si>
  <si>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 xml:space="preserve">De conformidad con las evidencias aportadas por el Grupo de Gestión Documental, se pudo verificar el documento Diagnóstico de Sistema de Gestión Documental ORFEO, en donde se detallan aspectos relacionados con la radicación en la ventanilla única de correspondencia creación de terceros, inclusión de radicados en expedientes virtuales, ajustes al SGD ORFEO entre otros, se puede concluir que esta actividad se encuentra la 100% en el presente avance.
De otra parte, el Grupo de Gestión Documental conjuntamente con la Oficina de Informática, dan cuenta de mejoras en el sitema ORFEO para la atención al ciudadano, manejo de radicados de comisiones y conformación de expedientes. 
Se valora en un 100% las acciones a agosto 30/16; sin embargo se deben continuar adelantando las acciones hasta la finalización de la presente vigencia. </t>
  </si>
  <si>
    <t>Se verificaron las evidencias aportadas por el Grupo de Comunicaciones respecto de la Divulgación del SIAC y los enlaces web  dispuestos por la Subdirección de Ecosistemas para la difusiones de los boletines electrónicos en el portal del SIAC. Así las cosas se considera alcanzada la meta del 100% al corte del mes de agosto de 2016; sin embargo se recomienda continuar con las acciones de fortalecimiento y promoción del Portal máxime que tiene fecha estimada de vencimiento al 30/12/2016</t>
  </si>
  <si>
    <t>El Procedimiento para la gestión de audiencias públicas (Código: E-GC-P004).     se encuentra incluido en el sistema de gestión integrado del Instituto; así como publicado en la página web.  
La estrategia de rendición de cuentas hace parte integral del  Plan Anticorrupción y de Atención al Ciudadano vigencia 2016; en los links goo.gl/SwdS8r y goo.gl/7zaSPn se evidencia la invitación al evento de la rendición de cuentas y la noticia del desarrollo de dicho evento.</t>
  </si>
  <si>
    <t>Ls subdireccion de Ecosistemas, no reportó monitoreo a este riesgo en el presente seguimiento</t>
  </si>
  <si>
    <r>
      <t xml:space="preserve">De acuerdo con la información suministrada por la Subdirección de Estudios Ambientales, </t>
    </r>
    <r>
      <rPr>
        <b/>
        <sz val="11"/>
        <rFont val="Arial Narrow"/>
        <family val="2"/>
      </rPr>
      <t xml:space="preserve">se evidencia que no hay avance con respecto al anterior seguimiento con corte a 30 de abril, toda vez que los documentos/procedimientos a la fecha aún se encuentran en proceso de revision e inclusion en el SGI.  Asi mismo la Subdirección de Ecosistemas no presentó avance y evidencias en este seguimiento 
Adicionalmente, se pudo observar que las recomendaciones dadas por al OCI en el seguimiento a 30 de abril en términos de revaluar el riesgo y sus controles no fue acogida
</t>
    </r>
  </si>
  <si>
    <r>
      <t xml:space="preserve">De conformidad con los avances reportados en el presente seguimiento, se puede observar que los controles establecidos y las acciones propuestas no dan cuenta de la </t>
    </r>
    <r>
      <rPr>
        <b/>
        <sz val="11"/>
        <rFont val="Arial Narrow"/>
        <family val="2"/>
      </rPr>
      <t>efectividad</t>
    </r>
    <r>
      <rPr>
        <sz val="11"/>
        <rFont val="Arial Narrow"/>
        <family val="2"/>
      </rPr>
      <t xml:space="preserve"> de los mismos para prevenir, mitigar, reducir o trasladar el riesgo enunciado; lo anterior, teniendo en cuenta, que si bien se tienen herramientas y mecanismos de control, (procedimientos,  instructivos, reglamentos, entre otros) estos requieren de una etapa o proceso de monitoreo que refleje la aplicacion y/o efectividad de los mismos, tendientes a eliminar las causas generadoras del riesgo. 
</t>
    </r>
    <r>
      <rPr>
        <b/>
        <sz val="11"/>
        <rFont val="Arial Narrow"/>
        <family val="2"/>
      </rPr>
      <t>Asi las cosas,  se recomienda adelantar la etapa de monitoreo a la aplicación de las herramientas descritas,  toda vez que con el desarrollo de estas  se evalúa la efectividad de los controles y acciones de manejo del riesgo</t>
    </r>
  </si>
  <si>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</si>
  <si>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 tema. 
De otro lado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</si>
  <si>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Se recomienda adelantar acciones de monitoreo a la aplicación de las políticas de seguridad y privacidad de la información,  de acceso a servicios de información y al procedimiento de acceso  a servicios de información,  toda vez que con su implementación  se evalúa la efectividad de los controles y acciones de manejo del riesgo.</t>
    </r>
  </si>
  <si>
    <t>La oficina de Control Interno, evidenció el ejercicio periódico de la realización del arqueo de caja menor;  asi las cosas, se podría conceptuar que los controles y las acciones propuestas hasta la fecha han sido eficaces en el manejo del riesgo enunciado.</t>
  </si>
  <si>
    <t>Conforme a las Auditorias internas y externas realizadas por la Oficina de Control Interno y la CGR respectivamente, se evidencia la materialización de este riesgo; asi las cosas se  recomienda adelantar lo pertintente para el respectivo tratamiento del riesgo  con las acciones de mejora  de conformidad con la Guia para la  Gestión del Riesgo de la Secretaria de Transparencia de la Presidencia de la República.
Adicionalmente, sobre el  particular la OCI dió traslado a la instancia respectiva para lo de su competencia.</t>
  </si>
  <si>
    <t xml:space="preserve">Atendiendo el informe de avance del Grupo Control Disciplinario Interno, frente a la aplicación del cuadro de control de procesos disciplinarios es oportuno señalar que el proceso cuenta con una herramienta para  minimizar las causas generadoras del riesgo; sin embargo se recomienda para el caso de los procesos de primera instancia que se encuentren debidamente ejecutoriados se remitan dichos cuadros como evidencia de la aplicación de la acción.   </t>
  </si>
  <si>
    <t>Conforme a la informacion suminstrada por el Grupo de Control Disciplinario Interno, para el avance del presente corte  no se presentaron causales para la declaratoria de los impedimentos de que trata el CDU.
De otra parte y en consideraciòn a que las causales para la declaratoria de impedimento se encuentran definidas en el CDU; es deber del funcionario la aplicación de declaratoria cuando se presente el evento; por tal razón, se recomienda se revalue el presente riesgo atendiendo a que el mismo obedece a un hecho legal.</t>
  </si>
  <si>
    <t xml:space="preserve">
Durante lo corrido de la vigencia 2016, se han ejecutado las auditorias y seguimientos conforme al Programa de Auditorias.  En los procesos de auditoría se llevan a cabo las reuniones de 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es importante anotar que en estas reuniones de cierre se deja en firme con el auditado, las situaciones evidenciadas para proceder a emitir el respectivo informe, sobre el cual el auditado formula el plan de mejoramiento.  
En cumplimiento del procedimiento  de Auditoría interna Cod. C-EM-P001, todos los informes de auditoría son revisados y validados previamente por el Jefe de la Oficina como requisito previo para su divulgacion y entrega a la dependencia auditada; en los informes se validan los hallazgos discutidos en la reunion de cierre y realizandose  la respectiva acta de cierre.   
A la fecha los controles y las acciones planteadas  han demostrado ser efectivas toda vez que no se ha materializado el riesgo.</t>
  </si>
  <si>
    <t xml:space="preserve">Actualmente se cuenta con el 1er borrador del Código de Ética, el cual será analizado y discutido con los servidores públicos de la Oficina de Control Interno, para su posterior envío a los miembros del Comité de Coordinación de Control Interno y su aprobación. </t>
  </si>
  <si>
    <t>Se reitera la observacón del seguimiento  realizado por la OCI en el anterior corte (30 de abril de 2016) en el sentido de que los controles establecidos  por los lideres del macroproceso   no dan cuenta de la efectividad de los mismos para prevenir, mitigar, reducir o trasladar el riesgo enunciado; se recomienda revaluar los controles establecidos  toda vez que estos requieren de acciones de monitoreo para que en caso de materialización del riesgo se tengan establecidas las acciones para controlar su impacto.</t>
  </si>
  <si>
    <t>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</si>
  <si>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 xml:space="preserve">
De conformidad con la resolucion No. 0823 de fecha 29 de abril de 2016, los grupos de Recursos Físicos y Almacén e Inventarios se  fusionan en el Grupo de Servicios Administrativos; asi las cosas se deben replantear los riesgos de corrupción y de gestión  acorde con las funciones de este nuevo Grupo.</t>
    </r>
    <r>
      <rPr>
        <sz val="11"/>
        <color theme="1"/>
        <rFont val="Arial Narrow"/>
        <family val="2"/>
      </rPr>
      <t xml:space="preserve"> </t>
    </r>
  </si>
  <si>
    <r>
      <t>La OCI considera validas las acciones descritas en el avance por parte del lider del proceso; s</t>
    </r>
    <r>
      <rPr>
        <b/>
        <sz val="11"/>
        <rFont val="Arial Narrow"/>
        <family val="2"/>
      </rPr>
      <t>in embargo se reserva conceptuar sobre la efectividad de los controles hasta tanto no se realice el debido seguimiento al plan de mejoramiento que contempla acciones sobre este tema.</t>
    </r>
  </si>
  <si>
    <t xml:space="preserve">Los controles han sido efectivos para minimizar el riesgo. </t>
  </si>
  <si>
    <t xml:space="preserve">Las acciones se vienen implementando y a la fecha del presente informe  pueden considerarse efectivas. </t>
  </si>
  <si>
    <t xml:space="preserve">Las acciones adelantadas por la Oficina de Control Interno han sido efectivas, toda vez que se han formulado los planes de mejora de las auditorías realizadas. </t>
  </si>
  <si>
    <t>Componente 6: Iniciativa Adicional</t>
  </si>
  <si>
    <t xml:space="preserve">La Oficina de Control Interno considera validas las acciones descritas en el avance por parte del líder del proceso; sin embargo se reserva conceptuar sobre la efectividad de los acciones descritas, hasta tanto no se realice el debido seguimiento al plan de mejoramiento que contempla acciones sobre este tema.
No obstante lo anterior se verificó la publicación de las plantillas para dar respuesta a la ciudadanía, en el SGI link:goo.gl/QErpCU
De otra parte se verifica en el informe trimestral INFORME DE PETICIONES, QUEJAS, RECLAMOS, SUGERENCIAS Y DENUNCIAS, publicado en la página web institucional, el cual contiene las estaíísticas del manejo de PQRS. 
</t>
  </si>
  <si>
    <t xml:space="preserve">Durante el periodo de mayo a agosto se realizaron los respectivos seguimientos a las PQRS logrando así identificar los radicados sin gestionar, las peticiones contestadas fuera de términos y las posibles causas. Dicho seguimiento es pieza fundamental en el planteamiento de acciones de  mejora para implementar en esta vigencia. Se proyecta ajustar en la resolución 2071, el procedimiento conforme a las modificaciones efectuadas en los procesos.     
El Seguimiento realizado a las Peticiones es el insumo para la construcción del informe trimestral, los cuales contienen estadísticas del manejo  del seguimiento y control de las PQRS. 
De otra parte, Se publicaron 8 plantillas para dar respuesta correcta y oportuna al ciudadano y se acoge a la Ley 1437 Literal k, para dar respuesta al ciudadano.  El Grupo de Atención al ciudadano presta apoyo en el perfeccionamiento de la herramienta.
</t>
  </si>
  <si>
    <t>GRUPO DE COMUNICACIONES
Publicación de: 
Plan Anticorrupción (disponible en goo.gl/vl8lmX)
Mapa de riesgos de Corrupción (disponible en goo.gl/AEjJl2)
OFICINA ASESORA DE PLANEACION
Se divulgo la existencia del PAAC a través de los medios dispuestos para ello.  Véase EVIDENCIA CONSULTA PUBLICA PAAC V2.pdf y DIVULGACIÓN PAAC IDEAM.pdf</t>
  </si>
  <si>
    <r>
      <t xml:space="preserve">La OCI a observado que frente a las auditorias internas,  las recomendaciones son acogidas por los lideres de proceso; lo cual se evidencia en los planes de mejoramiento formulados y monitoreados;  </t>
    </r>
    <r>
      <rPr>
        <b/>
        <sz val="11"/>
        <color theme="1"/>
        <rFont val="Arial Narrow"/>
        <family val="2"/>
      </rPr>
      <t>sin embargo en lo que hace referencia al seguimiento de algunos informes de ley como son informe pormenorizado, informe ejecutivo del sistema y PAAC, cuya formulacion del Plan de Mejoramiento se encuentra bajo la coordinación del Representante de la Alta Dirección para el sistema, las observaciones y/o recomendaciones de la OCI no tienen el mismo derrotero para su acogida y formulacion de las acciones de mejora,  lo que de alguna manera pudiera incidir en la materializacion del presente riesgo; razon por la cual se recomienda a la Oficina Asesora de Planeación dar cabal cumplimiento a su rol de lider designado por la Alta Dirección para el sistema.</t>
    </r>
  </si>
  <si>
    <r>
      <t xml:space="preserve">Durante lo corrido de la vigencia 2016, se han ejecutado las </t>
    </r>
    <r>
      <rPr>
        <sz val="11"/>
        <rFont val="Arial Narrow"/>
        <family val="2"/>
      </rPr>
      <t xml:space="preserve">auditorias y seguimientos conforme al Programa de Auditorias.  En los procesos de auditoría se llevan a cabo las reuniones de </t>
    </r>
    <r>
      <rPr>
        <sz val="11"/>
        <color theme="1"/>
        <rFont val="Arial Narrow"/>
        <family val="2"/>
      </rPr>
      <t xml:space="preserve">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Se realizan seguimientos a los planes de mejoramiento producto de las auditorías internas y externas, de acuerdo con lo establecido en el respectivo procedimiento y los resultados son comunicados tanto al líder del proceso como a todos los miembros del Comité de Coordinación de Control Interno para la toma de decisiones. 
</t>
    </r>
    <r>
      <rPr>
        <b/>
        <sz val="11"/>
        <color rgb="FFFF0000"/>
        <rFont val="Arial Narrow"/>
        <family val="2"/>
      </rPr>
      <t xml:space="preserve">
</t>
    </r>
    <r>
      <rPr>
        <sz val="11"/>
        <rFont val="Arial Narrow"/>
        <family val="2"/>
      </rPr>
      <t>Adicionalmente y con el fin de sensibilizar sobre la importancia de dar cumplimiento a los planes de mejoramiento, se emitió la circular No. 010 del 3 de junio de 2016 radicado Orfeo No.20161030001173 en la cual se solicita y recuerda la importancia de los planes de mejoramiento como una herramienta orientadora hacia la mejora contínua.</t>
    </r>
    <r>
      <rPr>
        <sz val="11"/>
        <color theme="1"/>
        <rFont val="Arial Narrow"/>
        <family val="2"/>
      </rPr>
      <t xml:space="preserve">
Para el desarrollo de las auditorias se tiene definido el procedimiento de auditoria interna  Codigo C-EM-P001 V.03; de igual manera para la formulacion y seguimiento a los planes de mejoramiento se cuenta con el Procedimiento Planes de mejora  Codigo C-EM-P002, los cuales se encuentran en aplicación.   
</t>
    </r>
  </si>
  <si>
    <t xml:space="preserve">Atendiendo al cumplimiento de las normas de austeridad en el gasto emanadas del Gobierno Nacional para la presente vigencia y conforme al seguimiento realizado por la Oficina de Control Interno se considera necesario replantaer este riesgo en su integridad toda vez que la causa no se encuentra ajustada con las acciones propuestas y los controles definidos.
</t>
  </si>
  <si>
    <r>
      <rPr>
        <b/>
        <sz val="11"/>
        <color theme="9" tint="-0.499984740745262"/>
        <rFont val="Arial Narrow"/>
        <family val="2"/>
      </rPr>
      <t>Subcomponente 1</t>
    </r>
    <r>
      <rPr>
        <sz val="11"/>
        <color theme="9" tint="-0.499984740745262"/>
        <rFont val="Arial Narrow"/>
        <family val="2"/>
      </rPr>
      <t xml:space="preserve">                           Estructura administrativa y Direccionamiento estratégico </t>
    </r>
  </si>
  <si>
    <r>
      <rPr>
        <b/>
        <sz val="11"/>
        <color theme="9" tint="-0.499984740745262"/>
        <rFont val="Arial Narrow"/>
        <family val="2"/>
      </rPr>
      <t xml:space="preserve">Subcomponente 2                            </t>
    </r>
    <r>
      <rPr>
        <sz val="11"/>
        <color theme="9" tint="-0.499984740745262"/>
        <rFont val="Arial Narrow"/>
        <family val="2"/>
      </rPr>
      <t xml:space="preserve"> Fortalecimiento de los canales de atención</t>
    </r>
  </si>
  <si>
    <r>
      <rPr>
        <b/>
        <sz val="11"/>
        <color theme="9" tint="-0.499984740745262"/>
        <rFont val="Arial Narrow"/>
        <family val="2"/>
      </rPr>
      <t xml:space="preserve">Subcomponente 3                          </t>
    </r>
    <r>
      <rPr>
        <sz val="11"/>
        <color theme="9" tint="-0.499984740745262"/>
        <rFont val="Arial Narrow"/>
        <family val="2"/>
      </rPr>
      <t xml:space="preserve"> Talento humano</t>
    </r>
  </si>
  <si>
    <r>
      <rPr>
        <b/>
        <sz val="11"/>
        <color theme="9" tint="-0.499984740745262"/>
        <rFont val="Arial Narrow"/>
        <family val="2"/>
      </rPr>
      <t xml:space="preserve">Subcomponente 4                         </t>
    </r>
    <r>
      <rPr>
        <sz val="11"/>
        <color theme="9" tint="-0.499984740745262"/>
        <rFont val="Arial Narrow"/>
        <family val="2"/>
      </rPr>
      <t xml:space="preserve"> Normativo y procedimental</t>
    </r>
  </si>
  <si>
    <r>
      <rPr>
        <b/>
        <sz val="11"/>
        <color theme="9" tint="-0.499984740745262"/>
        <rFont val="Arial Narrow"/>
        <family val="2"/>
      </rPr>
      <t xml:space="preserve">Subcomponente 5                          </t>
    </r>
    <r>
      <rPr>
        <sz val="11"/>
        <color theme="9" tint="-0.499984740745262"/>
        <rFont val="Arial Narrow"/>
        <family val="2"/>
      </rPr>
      <t xml:space="preserve"> Relacionamiento con el ciudadano</t>
    </r>
  </si>
  <si>
    <t>Se evidenció la publicación de los informes trimestrales de PQRS, conforme lo establece la Ley 1712 de 2014, con corte al I y II trimestre de la vigencia.</t>
  </si>
  <si>
    <t xml:space="preserve">Se implementaron dos acciones con el fin de mejorar la atención prestada a los usuarios en la ventanilla:                                                      
1. La informacion que solicita un usuario se entrega de inmediato a no ser de que supere el límite de 10 estaciones; para lo cual, la información se entrega en máximo 30 minutos.                                                            
2. Con el fin de mejorar nuestras comunicaciones y canalizar la informacion, el Grupo de Atención al Ciudadano con el apoyo de la oficina de Informática, puso a disposición de los usuarios tres terminales de PC para que los usuarios registren su petición de manera ágil y rapida por medio del módulo contáctenos. </t>
  </si>
  <si>
    <t>OFICINA DE PRONÓSTICOS Y ALERTAS
La Oficina de Pronósticos y Alertas genera Informes diarios de Alertas  los cuales pueden ser consultados en la página web: http://www.pronosticosyalertas.gov.co/alertas
Asi mismo, se encuentran disponibles en el archivo documental de la OSPA en Z:\PRODUCTOS OSPA - NO BORRAR\BOLETINES DIARIOS PRONÓSTICO\Informes  Diarios de Alertas\2016\agosto.
- Informes Diarios de Incendios de la Cobertura Vegetal en Colombia los cuales pueden ser consultados en la página web:http://goo.gl/zDjIo8
- Informes diarios  Amenaza por deslizamientos los cuales pueden ser consultados a través de la pagina web de IDEAM: http://goo.gl/qKWkCn
- Informes de Condiciones Hidrometeorológicas  los cuales pueden ser consultados a través de la pagina web de IDEAM: http://goo.gl/CmF1at
- En cuanto a informes relacionados con la situación sinóptica se generarón Informes diarios de condiciones sinópticas los cuales pueden ser consultados en: Z:\PRODUCTOS DIARIOS DE PRONOSTICO\SITUACION SINOPTICA\2016\3. agosto y Z:\PRODUCTOS DIARIOS DE PRONOSTICO\SITUACION SINOPTICA\2016\. Adicionalmente se generan informes resumen de condiciones sinópticas, los cuales pueden ser consultados en la página web de IDEAM a través del siguiente enlace: http://goo.gl/pCnCXW</t>
  </si>
  <si>
    <t>Se verificó  en carpeta adjunta el siguiente documento: Guia para radicación y tipificación de peticiones para las subdirecciones de Meteorologia, Ecosistemas, Hidrología y Estudios Ambientales como componentes del portafolio de productos y servicios.
Se recomienda antes de finalizar la vigencia construir y socializar el portafolio de servicios del IDEAM conjuntamente con la Oficina Asesora de Planeación y el Grupo de Comunicaciones</t>
  </si>
  <si>
    <r>
      <t xml:space="preserve">Lo Oficina de Control Interno, evidenció el documento RESUMEN EJECUTIVO INDICADOR DE AVANCE DE VINCULACIÓN EN EL SISTEMA DE INFORMACIÓN Y GESTIÓN DEL EMPLEO PÚBLICO – SIGEP – SECTOR AMBIENTE Y DEARROLLO SOSTENIBLE, emitido por el DAFP,  el cual establece el indicador de cumplimiento del registro de hojas de vida, valoracion que se asume como porcentaje de avance para el presente seguimiento. (Fuente SIGEP 17 de agosto de 2016), sin embargo  se recomienda acoger e implementar  las observaciones proferidas por el DAFP en el seguimiento realizado, con corte a 31 de abril,  respecto de la actualización de la declaración de Bienes y Rentas en el referido portal. </t>
    </r>
    <r>
      <rPr>
        <sz val="11"/>
        <color rgb="FFFF0000"/>
        <rFont val="Arial Narrow"/>
        <family val="2"/>
      </rPr>
      <t xml:space="preserve">
</t>
    </r>
    <r>
      <rPr>
        <sz val="11"/>
        <color theme="1"/>
        <rFont val="Arial Narrow"/>
        <family val="2"/>
      </rPr>
      <t xml:space="preserve">
De otra parte, La Oficina de Control Interno considera validas las acciones descritas en el avance por parte del líder del proceso</t>
    </r>
    <r>
      <rPr>
        <sz val="11"/>
        <color theme="1"/>
        <rFont val="Arial Narrow"/>
        <family val="2"/>
      </rPr>
      <t xml:space="preserve">; sin embargo se reserva conceptuar sobre la efectividad de los acciones descritas, hasta tanto no se realice el debido seguimiento al plan de mejoramiento que contempla acciones sobre este tema. </t>
    </r>
  </si>
  <si>
    <r>
      <t xml:space="preserve">Del periodo comprendido del 1 de mayo al 17 de agosto se aseguró el registro de 199 hojas de vida de los contratos vigentes del IDEAM; evidenciándose en el archivo adjunto del indicador de avance de vinculación en el SIGEP del sector ambiente y desarrollo sostenible, donde se presenta un cumplimiento del 92.5%. (Se evidencia el  indicador en carpeta adjunta).  </t>
    </r>
    <r>
      <rPr>
        <sz val="11"/>
        <color rgb="FFFF0000"/>
        <rFont val="Arial Narrow"/>
        <family val="2"/>
      </rPr>
      <t/>
    </r>
  </si>
  <si>
    <t>Lo Oficina de Control Interno, evidenció el documento RESUMEN EJECUTIVO INDICADOR DE AVANCE DE VINCULACIÓN EN EL SISTEMA DE INFORMACIÓN Y GESTIÓN DEL EMPLEO PÚBLICO – SIGEP – SECTOR AMBIENTE Y DEARROLLO SOSTENIBLE, emitido por el DAFP,  el cual establece el indicador de cumplimiento del registro de hojas de vida de contratistas, valoracion que se asume como porcentaje de avance para el presente seguimiento. (Fuente SIGEP 17 de agosto de 2016)</t>
  </si>
  <si>
    <t xml:space="preserve">
OFICINA ASESORA DE PLANEACION
Por parte de la OAP se solicito a los responsables la informacion al respecto, no se recibio informacion especifica, por ende no hay manifestacion de los riesgos. Vease: Microsoft Outlook - Memorando solicitud info.pdf
OFICINA DE CONTOL INTERNO:
Para efectos del respectivo seguimiento al Plan Anticorrupción formulado para la presente vigencia, mediante correo eletrónico del  30 de agosto de 2016, la Oficina de Control Interno  remitió a las diferentes dependencias la matriz de riesgos de corrupción y de seguimiento al PAAC, la cual inluye los siguientes componentes: 
1. Componenete Gestiòn del Riesgo de Corrupción.
2. Componente Estrategia Antitrámites 
3. Componente Rendición de Cuentas
4. Componente Mecanismos para mejorar la atenciòn al ciudadano
5. Componente Mecanismos para la Transparencia y acceso a la informaciòn.
6. Componente Iniciativa Institucional.
</t>
  </si>
  <si>
    <t xml:space="preserve">GRUPO DE COMUNICACIONES
Publicación invitación rendición de cuentas a la ciudadanía (05 de abril) en   goo.gl/SwdS8r 
Divulgación de la invitación  a la ciudadanía para la Rendición de Cuentas a través de medios de comunicación (6 de abril) en goo.gl/7rIHtV 
Publicación de la actividad (22 de abril) en goo.gl/7zaSPn
Divulgación de la actividad a través de medios de comunicación (22 de abril) en goo.gl/HKVrit
OFICINA ASESORA DE PLANEACION
La audiencia se realizó.  Actividad cumplida.
</t>
  </si>
  <si>
    <t>De acuerdo con el seguimiento del DAFP y la OCI, se tendrán bases para el desarrollo de esta evaluación.</t>
  </si>
  <si>
    <t>Frente al avance reportado por la Oficina Asesora de Planeación no es claro el avance descrito; tampoco se hizo entrega de evidencias.</t>
  </si>
  <si>
    <t>OFICINA ASESORA DE PLANEACION
Se han sostenido reuniones con el grupo a fin de actualizar la documentación en abril 4, 12, 19, junio 9, 10, 17, y 30.   Actualizado el link de acceso al SGI. Vease DIVULGACION CAMBIOS LINK SGI.pdf 
GRUPO DE ATENCION AL CIUDADANO
Se realizó jornada de trabajo con la O.A.P. para  ajustar el procedimiento Atención al Ciudadano.    Así mismo, se determinó hacer ajustes al módulo contáctenos para redireccionar todas la peticiones al 905 Atención al ciudadano de modo que se pueda tener el total control de lo que llega por este módulo y asi poder hacer el respectivo control y seguimiento.    Esta mejora se realizó e implementó a partir del día 18 de Agosto de 2016. Link: http://www.ideam.gov.co/web/atencion-y-participacion-ciudadana/contactenos</t>
  </si>
  <si>
    <r>
      <t xml:space="preserve">Verificado, en el lnk:http://www.ideam.gov.co/web/atencion-y-participacion-ciudadana/contactenos, se puede evidenciar el formulario de PQRS del módulo Contactenos. </t>
    </r>
    <r>
      <rPr>
        <b/>
        <sz val="11"/>
        <color theme="1"/>
        <rFont val="Arial Narrow"/>
        <family val="2"/>
      </rPr>
      <t xml:space="preserve">No se encuentra  publicada la actualización del procedmiento en el SGI.
</t>
    </r>
    <r>
      <rPr>
        <sz val="11"/>
        <color theme="1"/>
        <rFont val="Arial Narrow"/>
        <family val="2"/>
      </rPr>
      <t>De otra parte en carpeta adjunta se evidencian los correos de divulgacion de la actualización del link de acceso al SGI.</t>
    </r>
  </si>
  <si>
    <r>
      <rPr>
        <b/>
        <sz val="11"/>
        <color theme="9" tint="-0.499984740745262"/>
        <rFont val="Arial Narrow"/>
        <family val="2"/>
      </rPr>
      <t xml:space="preserve">Subcomponente /proceso 1                                          </t>
    </r>
    <r>
      <rPr>
        <sz val="11"/>
        <color theme="9" tint="-0.499984740745262"/>
        <rFont val="Arial Narrow"/>
        <family val="2"/>
      </rPr>
      <t xml:space="preserve"> Política de Administración de Riesgos de Corrupción</t>
    </r>
  </si>
  <si>
    <r>
      <rPr>
        <b/>
        <sz val="11"/>
        <color theme="9" tint="-0.499984740745262"/>
        <rFont val="Arial Narrow"/>
        <family val="2"/>
      </rPr>
      <t xml:space="preserve">Subcomponente/
proceso  2                                                                    </t>
    </r>
    <r>
      <rPr>
        <sz val="11"/>
        <color theme="9" tint="-0.499984740745262"/>
        <rFont val="Arial Narrow"/>
        <family val="2"/>
      </rPr>
      <t xml:space="preserve">  Construcción del Mapa de Riesgos de Corrupción</t>
    </r>
  </si>
  <si>
    <r>
      <rPr>
        <b/>
        <sz val="11"/>
        <color theme="9" tint="-0.499984740745262"/>
        <rFont val="Arial Narrow"/>
        <family val="2"/>
      </rPr>
      <t>Subcomponente /proceso 4</t>
    </r>
    <r>
      <rPr>
        <sz val="11"/>
        <color theme="9" tint="-0.499984740745262"/>
        <rFont val="Arial Narrow"/>
        <family val="2"/>
      </rPr>
      <t xml:space="preserve">                                           Monitoreo o revisión</t>
    </r>
  </si>
  <si>
    <r>
      <rPr>
        <b/>
        <sz val="11"/>
        <color theme="9" tint="-0.499984740745262"/>
        <rFont val="Arial Narrow"/>
        <family val="2"/>
      </rPr>
      <t xml:space="preserve">Subcomponente /proceso 3                                            </t>
    </r>
    <r>
      <rPr>
        <sz val="11"/>
        <color theme="9" tint="-0.499984740745262"/>
        <rFont val="Arial Narrow"/>
        <family val="2"/>
      </rPr>
      <t xml:space="preserve"> Consulta y divulgación </t>
    </r>
  </si>
  <si>
    <r>
      <rPr>
        <b/>
        <sz val="11"/>
        <color theme="9" tint="-0.499984740745262"/>
        <rFont val="Arial Narrow"/>
        <family val="2"/>
      </rPr>
      <t>Subcomponente/
proceso 5</t>
    </r>
    <r>
      <rPr>
        <sz val="11"/>
        <color theme="9" tint="-0.499984740745262"/>
        <rFont val="Arial Narrow"/>
        <family val="2"/>
      </rPr>
      <t xml:space="preserve"> Seguimiento</t>
    </r>
  </si>
  <si>
    <r>
      <t xml:space="preserve">La Oficina de Control Interno, verificó la publicación de la política de riesgos de corrupción;en la página web institucional link: goo.gl/jeq9nC; sin embargo, considera que ésta no debería publicarse y divulgarse hasta tanto no sea oficialmente aprobada por el Comité Institucional de Desarrollo Administrativo. 
De otro lado  y conforme a la evaluacion proferida por la Oficna de Control  respecto de las actividades desarrolladas en el primer seguimiento la Oficina de Control Interno mantiene la calificacacion toda vez que no se han surtido trámites significativos que amplen su avance.
</t>
    </r>
    <r>
      <rPr>
        <b/>
        <sz val="11"/>
        <color theme="1"/>
        <rFont val="Arial Narrow"/>
        <family val="2"/>
      </rPr>
      <t>En consideración a lo anterior, la Oficina de Control Interno recomienda adelantar las gestiones para que sea aprobada y divulgada a la mayor brevedad posible la Política de Admisnitración de riesgos de Corrupción</t>
    </r>
  </si>
  <si>
    <t>OFICINA ASESORA DE PLANEACIÓN
Se mantiene actualizada la información de responsabilidad de la OAP, como lo es los planes de acción.</t>
  </si>
  <si>
    <t>OFICINA ASESORA DE PLANEACIÓN
Se realizó sesiòn de trabajo con las CAR en 22 de abril, cumpliendo con la actividad para el primer semestre.  Vease: IDEAM TALLER CAR_POA paac.pdf</t>
  </si>
  <si>
    <t>SUBDIRECCIÓN DE METEOROLOGÍA
Se participa, aportando información para la toma de decisiones en las siguientes mesas de trabajo:
Mesa Agroclimática: Reuniones mensuales, en las cuales el IDEAM participa aportando las proyecciones acerca del comportamiento del estado del tiempo
Comisión Asesora de Coordinación y Seguimiento a la Situación Energética - CACSSE: Reuniones con periodicidad a discreción del Ministro de Minas y Energía, en las cuales el IDEAM participa aportando las condiciones actuales, así como, las proyecciones acerca de las variables hidroclimatológicas del país.</t>
  </si>
  <si>
    <t>OFICINA SERVICIO PRONÓSTICOS  Y ALERTAS
Comité Nacional de manejo de desastres-seguimiento a la actualización y desarrollo del Plan Nal. De Contingencias -Fen. Del Niño 2015-2016 UNGRD
El jefe de la Ospa ha participado de manera frecuente (cada semana), en dicho comité desde el segundo semestre de 2015.
Actualmente se asiste al mismo Comité cuyo objeto es la preparación de la segunda temporada de lluvias y probable fenómeno La Niña con una periodicidad de cada dos semanas.
  Primer congreso departamental de cuerpo de Bomberos del Valle del Cauca (29-01-2016). Invitación Diana Corporación- Arroz Diana-charla factor Climático-F. el Niño.
Adicionalmente, se ha acompañado al sector palmicultor, al sector energético, al sector cafetero y eventualmente al ganadero.</t>
  </si>
  <si>
    <t xml:space="preserve">GRUPO DE COMUNICACIONES
El día 4 de agosto de 2016 se realizó una capacitación para "Voceros del IDEAM" (Archivo 2016_08_04_capacitacion_voceros)
A la fecha  se está coordinando una segunda capacitación interna, prevista aproximadamente para la última semana de septiembre.
GRUPO  DE ATENCIÓN AL CIUDADANO
Desde el Grupo de Atención  al Ciudadano , se han dictado 26  talleres enfocados a dotar y dar herramientas a los funcionarios del Instituto del conocimiento de las buenas prácticas de atención al ciudadano y de los mecanismos de participacion ciudadana con los que cuenta actualmente el IDEAM   </t>
  </si>
  <si>
    <t>OFICINA ASESORA DE PLANEACIÓN
Se mantiene actualizada la informacion de responsabilidad de la OAP, como lo es los planes de accion.</t>
  </si>
  <si>
    <t xml:space="preserve">OFICINA ASESORA JURÍDICA
Durante este periodo se actualizaron los siguientes documentos e Información: Plan Anual de Adquisiciones, Aviso de Convocatoria, Contratación en curso-SECOP, Contratos Adjudicados-SECOP, Informe de Ejecucicón SECOP, Convenios OAJ, Convenios y Acuerdos de Cooperación Internacional, Información de Supervisión vigencia 2015, Informe de Supervisión vigencia 2016, Actos administrativos de donación, Manual de Contratación y Supervisión, Trámites y servicios que se adelantan-SIRECI (los cuales se pueden observar en la página del Ideam en el link: http://www.ideam.gov.co/web/atencion-y-participacion-ciudadana/ley-de-transparencia, ítem ADQUISICIONES Y COMPRAS).
</t>
  </si>
  <si>
    <t>SUBDIRECCIÓN DE METEOROLOGÍA
Al realizar la revisión en el portal del IDEAM, de las publicaciones a cargo de la Subdirección de Meteorología en cada una de las siguientes secciones y subsecciones: TIEMPO Y CLIMA,  SEGUIMIENTO TIEMPO,   CLIMA,  APLICACIONES METEOROLÓGICAS,   MODELOS NUMÉRICOS,   ATLAS CLIMATOLÓGICO, RADIACIÓN Y DE VIENTO se encuentra actualizada la información del Instituto,  a fecha de corte. 
De otra parte, se encuentran inconvenientes en algunas publicaciones tales como: Cartas de Vientos, Mapa de Climatología Aeronáutica, Informes Especiales Aeronaúticos, Reportes, Radiosondeos Colombia, Ozonosondeos, Visor Meteorológico, RADIACIÓN ULTRAVIOLETA, OZONO, LLUVIA ÁCIDA las cuales se encuentran desactulizadas por falta de recursos en la contratacion de profesionales para su desarrollo.</t>
  </si>
  <si>
    <t>OFICINA DE INFORMÁTICA
La Oficina de Informática presta el servicio tecnológico a las áreas misionales y de apoyo para que registren en el portal institucional la información que desean publicar, siendo responsabilidad de las áreas mantenerla actualizada.</t>
  </si>
  <si>
    <t>OFICINA DE INFORMÁTICA
En la nueva plataforma de datos abiertos del estado colombiano, se migraron los sets de la plataforma anterior y se incluyó el set de datos de indicadores ambientales. Ver link https://www.datos.gov.co/Ambiente-y-Desarrollo-Sostenible/Ecosistemas-Indicadores-Ambientales/ufw3-bkjf
SUBDIRECCION DE ECOSISTEMAS
En la nueva plataforma de gobierrno en linea se transcribieron los set de datos que se tenian y se dispusieron aproximadamente 54 set de datos de indicadores ambientales en temáticas como agua, aire y clima, tierras y suelos, ecosistemas y recursos foretales entre otros. El link es https://www.datos.gov.co/Ambiente-y-Desarrollo-Sostenible/Ecosistemas-Indicadores-Ambientales/ufw3-bkjf</t>
  </si>
  <si>
    <r>
      <t xml:space="preserve">El monitoreo de medios se presenta para los meses de junio y julio de 2016 ya que por temas contractuales para esa fecha se inicia el seguimiento con la actual empresa de monitoreo, obteniendo los siguientes resultados en la verificación de noticias publicadas por los diferentes medios:
Junio: Total noticias monitoreadas: 120, Notas positivas: 106, Notas neutras: 14; Valor ahorrado por publicación free press de las 120 notas: $383.784.784
Julio: Total noticias monitoreadas: 722, Notas positivas: 646, Notas neutras: 76; Valor ahorrado por publicación free press de las 722 notas: $3.100.133.632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"Análisis Free Press Junio 16-30 - 2016" y  "Análisis Free Press Julio 2016"  
</t>
    </r>
    <r>
      <rPr>
        <b/>
        <sz val="10"/>
        <rFont val="Arial"/>
        <family val="2"/>
      </rPr>
      <t>Nota:</t>
    </r>
    <r>
      <rPr>
        <sz val="10"/>
        <rFont val="Arial"/>
        <family val="2"/>
      </rPr>
      <t xml:space="preserve"> el análisis de medios está para los meses de junio y julio, por temas contractuales.   
En este documento se evidencia la importancia que tiene para la entidad la divulgación "free press", en la cual existe un ahorro significativo de dinero para la entidad.                                                                                                             
Monitoreo en Redes sociales
</t>
    </r>
    <r>
      <rPr>
        <b/>
        <sz val="10"/>
        <rFont val="Arial"/>
        <family val="2"/>
      </rPr>
      <t>Mayo:</t>
    </r>
    <r>
      <rPr>
        <sz val="10"/>
        <rFont val="Arial"/>
        <family val="2"/>
      </rPr>
      <t xml:space="preserve"> Núm. descargas app MiPronóstico: 2.010 / Núm. seguidores Twitter: 1.508 / Núm. trinos publicados Twitter: 764 / Núm. seguidores Facebook: 1.506 / Núm. publicaciones Facebook: 118/ Núm. Visualizaciones Youtube: 32.421 
</t>
    </r>
    <r>
      <rPr>
        <b/>
        <sz val="10"/>
        <rFont val="Arial"/>
        <family val="2"/>
      </rPr>
      <t>Junio:</t>
    </r>
    <r>
      <rPr>
        <sz val="10"/>
        <rFont val="Arial"/>
        <family val="2"/>
      </rPr>
      <t xml:space="preserve"> Núm. descargas app MiPronóstico: 1.356 / Núm. seguidores Twitter: 910 / Núm. trinos publicados Twitter: 467 / Núm. seguidores Facebook: 1.202 / Núm. publicaciones Facebook: 101/ Núm. Visualizaciones Youtube: 28.845
</t>
    </r>
    <r>
      <rPr>
        <b/>
        <sz val="10"/>
        <rFont val="Arial"/>
        <family val="2"/>
      </rPr>
      <t>Julio:</t>
    </r>
    <r>
      <rPr>
        <sz val="10"/>
        <rFont val="Arial"/>
        <family val="2"/>
      </rPr>
      <t xml:space="preserve"> Núm. descargas app MiPronóstico: 1.826 / Núm. seguidores Twitter: 725 / Núm. trinos publicados Twitter: 538 / Núm. seguidores Facebook: 1.174 / Núm. publicaciones Facebook: 132 / Núm. Visualizaciones Youtube: 42.162
</t>
    </r>
    <r>
      <rPr>
        <b/>
        <sz val="10"/>
        <rFont val="Arial"/>
        <family val="2"/>
      </rPr>
      <t>Agosto:</t>
    </r>
    <r>
      <rPr>
        <sz val="10"/>
        <rFont val="Arial"/>
        <family val="2"/>
      </rPr>
      <t xml:space="preserve"> Núm. descargas app MiPronóstico: 1.455 / Núm. seguidores Twitter: 562 / Núm. trinos publicados Twitter: 343 / Núm. seguidores Facebook: 758 / Núm. publicaciones Facebook: 118 / Núm. Visualizaciones Youtube: 20.314
Al tener en cuenta la política de Comunicaciones se establecen los filtros para la publicación de información en redes sociales por medio del community manager, como lo evidencian los correos en los archivos 06_Zimbra_2016_07_25_siac, 07_Zimbra_2016_06_27_geoportal, 08_Zimbra_2016_08_24_info_para_twitter. Así mismo, se observa el cumplimiento de verificación de artículos emitidos (Archivos 01_a_Zimbra_2016_07_14_modelo; 01_b_Condiciones Niña 004 14 julio 2016; 01_b_Condiciones Niña 004 14 julio 2016a; 04_Zimbra_2016_08_11_modelo_boletin_nina. 
La información reposa en el correo insititucional de la coordinadora del grupo de Comunicaciones (Ivonne Vargas) y puede ser evidenciable en las notas emitidas por el Instituto en la página web y en Intranet)
Dentro de los ajustes que se realizará en la Política de Comunicaciones se establecerá la notificación del cambio de claves de los canales de comunicación del Instituto, por medio de un reporte entregado por el coordinador del Grupo de Comunicaciones.
Basados en los monitoreos establecidos se observa que el riesgo enunciado es controlable, ya que se hace el filtro de información para publicación y el seguimiento a dicha publicación.</t>
    </r>
  </si>
  <si>
    <r>
      <rPr>
        <b/>
        <sz val="26"/>
        <color theme="9" tint="-0.499984740745262"/>
        <rFont val="Arial Narrow"/>
        <family val="2"/>
      </rPr>
      <t>Plan Anticorrupción y de 
Atención al Ciudadano 2016</t>
    </r>
  </si>
  <si>
    <t>OCI - seguimiento  03</t>
  </si>
  <si>
    <t>SEGUIMIENTO: CORTE 31 DICIEMBRE DE 2016</t>
  </si>
  <si>
    <t>Septiembre - Noviembre 29</t>
  </si>
  <si>
    <t>15 de noviembre - 22 de noviembre</t>
  </si>
  <si>
    <t>29 DE NOVIEMBRE DE 2016</t>
  </si>
  <si>
    <t>2016-08-01
2016-08-17
2016-08-10</t>
  </si>
  <si>
    <t>1  Septiembre-31 Octubre</t>
  </si>
  <si>
    <t>1, Se realizaron estudios tècnicos para tres empleos en encargo asi: 2 tecnicos grado 14 y 1 tecnico grado 11; l y a la vez se realizo el formato de analisis de los funcioanrios que aceptaron dicho nombramiento, los cuales  estan pendientes por publicaciòn y aprobaciòn.
2. Se realizò por parte de la comisiòn de personal el anàlisis de las hojas de vida de los elegibles OPEC 206663, 206721 y 206678.
3.Durante este periodo se realizaron (3) nombramientos de empleo de Libre nombramiento y remociòn, a las cuàles se les realizo el respectivo anàlisis hojas de vida.
4, El  Grupo de Administración y Desarrollo de Talento Humano, realizó la verificacion del cumplimiento de los requisitos de los (12) candidatos que ingresaron al IDEAM en el periodo comprendido   entre el 1 de septiembre y el 3 de octubre, donde  se presentaron las siguientes vinculaciones:
-Nombramiento Ordinario: (3 funcionarios).
-Nombramiento en periodo de prueba: (9 funcionarios).
-Nombramiento provisional:(0 funcionario)
Este proceso se efectúa  mediante la aplicación del formato Analisis Hoja de Vida. (Archivo analisis hoja de vida), tanto para los funcionarios que ingresan de Carrera Administrativa como para los de Libre Nombramiento y Remoción.</t>
  </si>
  <si>
    <t xml:space="preserve">
17,20,22 de Junio
27 junio y 6 julio 
 Mayo, Junio, Julio, Agosto.
</t>
  </si>
  <si>
    <t xml:space="preserve">La Oficina de Control Interno presenta el seguimiento con corte a diciembre 31 de 2016 y se publica antes del 10° día hábil de enero de 2017.    En lo que hace referencia a los seguimientos con corte 30 de abril y 31 de agosto, estos fueron realizados y publicados en la página web del Instituto, link Ley de Transparencia/reportes de control interno/seguimiento a las estrategias del plan anticorrupción. </t>
  </si>
  <si>
    <t>ENERO 13 DE 2017</t>
  </si>
  <si>
    <t>Diciembre 31-2016</t>
  </si>
  <si>
    <r>
      <rPr>
        <b/>
        <sz val="11"/>
        <rFont val="Arial Narrow"/>
        <family val="2"/>
      </rPr>
      <t>OFICINA DE CONTROL INTERNO</t>
    </r>
    <r>
      <rPr>
        <sz val="11"/>
        <rFont val="Arial Narrow"/>
        <family val="2"/>
      </rPr>
      <t xml:space="preserve">
En cumplimiento de las normas legales vigentes sobre la materia, se publican en el link: Ley de transparencia/reportes de Control Interno, los siguientes informes:   Informes Pormenorizados (3), informes de auditoría, avance planes de mejoramiento, actas rendición de cuentas a la ciudadanía, auditorías externas, seguimiento al Plan Anticorrupción y de Atención al Ciudadano, entre otros.</t>
    </r>
  </si>
  <si>
    <r>
      <rPr>
        <b/>
        <sz val="11"/>
        <color theme="1"/>
        <rFont val="Calibri"/>
        <family val="2"/>
        <scheme val="minor"/>
      </rPr>
      <t>PRONOSTICOS Y ALERTAS</t>
    </r>
    <r>
      <rPr>
        <sz val="11"/>
        <color theme="1"/>
        <rFont val="Calibri"/>
        <family val="2"/>
        <scheme val="minor"/>
      </rPr>
      <t xml:space="preserve">
La Oficina de Pronósticos y Alertas genera Informes diarios de Alertas  los cuales pueden ser consultados en la página web: http://www.pronosticosyalertas.gov.co/alertas y asi mismo se encuentran disponibles en el archivo documental de la OSPA en A:\PRODUCTOS OSPA - NO BORRAR\BOLETINES DIARIOS PRONÓSTICO\Informes  Diarios de Alertas\2016\mayo y A:\PRODUCTOS OSPA - NO BORRAR\BOLETINES DIARIOS PRONÓSTICO\Informes  Diarios de Alertas\2016\junio.
- 61 Informes Diarios de Incendios de la Cobertura Vegetal en Colombia los cuales pueden ser consultados en la página web:http://goo.gl/zDjIo8
- 61 informes diarios  Amenaza por deslizamientos los cuales pueden ser consultados a través de la pagina web de IDEAM: http://goo.gl/qKWkCn
- 122 Informes de Condiciones Hidrometeorológicas  los cuales pueden ser consultados a través de la pagina web de IDEAM: http://goo.gl/CmF1at
- En cuanto a informes relacionados con la situación sinóptica se generarón 61 Informes diarios de condiciones sinópticas los cuales pueden ser consultados en: A:\PRODUCTOS DIARIOS DE PRONOSTICO\SITUACION SINOPTICA\2016\3. mayo y A:\PRODUCTOS DIARIOS DE PRONOSTICO\SITUACION SINOPTICA\2016\. Adicionalmente se generan   informes resumen de condiciones sinópticas, los cuales pueden ser consultados en la página web de IDEAM a través del siguiente enlace: http://goo.gl/pCnCXW</t>
    </r>
  </si>
  <si>
    <r>
      <rPr>
        <b/>
        <sz val="11"/>
        <color rgb="FF000000"/>
        <rFont val="Arial Narrow"/>
        <family val="2"/>
      </rPr>
      <t>SUBDIRECCIÓN DE METEOROLOGÍA</t>
    </r>
    <r>
      <rPr>
        <sz val="11"/>
        <color rgb="FF000000"/>
        <rFont val="Arial Narrow"/>
        <family val="2"/>
      </rPr>
      <t xml:space="preserve">
1. Periodicamente se actualizan los productos (algunos diariamente) publicados por parte de la Subdirección de Meteorología en el portal WEB.
(Soportes disponibles en:
2016-12-13_Soportes_SPAAC_2016\TRANSPARENCIA\FILA 10 - Lineamientos de Transparencia Activa\PRODUCTOS WEB)
2. En caso de presentarse alguna anomalia en la visualización y/o acceso a la información se informa de dicha situación a la Oficina de Informática.</t>
    </r>
  </si>
  <si>
    <r>
      <rPr>
        <b/>
        <sz val="11"/>
        <rFont val="Arial Narrow"/>
        <family val="2"/>
      </rPr>
      <t>GRUPO GESTIÓN DEL TALENTO HUMANO</t>
    </r>
    <r>
      <rPr>
        <sz val="11"/>
        <rFont val="Arial Narrow"/>
        <family val="2"/>
      </rPr>
      <t xml:space="preserve">
Se realizó el  monitoreo de  (38)  hojas de vida con corte al  21 de octubre, de las c uàles se aprobaron  (18) hojas de vida y (3) hojas de vida  se dieron de baja. 
Ademas se anexa el archivo de indicador  de avance del empleo público de la función publicá con corte al 11 de noviembre de 2016, que  evidencia el cumplimiento del 72,3%, 411 hojas activas. (Archivo SIGEP funcionarios).
</t>
    </r>
  </si>
  <si>
    <r>
      <rPr>
        <b/>
        <sz val="11"/>
        <color rgb="FF000000"/>
        <rFont val="Arial Narrow"/>
        <family val="2"/>
      </rPr>
      <t>OFICINA DE CONTROL INTERNO</t>
    </r>
    <r>
      <rPr>
        <sz val="11"/>
        <color rgb="FF000000"/>
        <rFont val="Arial Narrow"/>
        <family val="2"/>
      </rPr>
      <t xml:space="preserve">
En cumplimiento de las normas legales vigentes sobre la materia, se publican en el link: Ley de transparencia/reportes de Control Interno, los siguientes informes:   Informes Pormenorizados (3), informes de auditoría, avance planes de mejoramiento, actas rendición de cuentas a la ciudadanía, auditorías externas, seguimiento al Plan Anticorrupción y de Atención al Ciudadano, entre otros.</t>
    </r>
  </si>
  <si>
    <r>
      <rPr>
        <b/>
        <sz val="11"/>
        <rFont val="Arial Narrow"/>
        <family val="2"/>
      </rPr>
      <t xml:space="preserve">INFORMÁTICA  </t>
    </r>
    <r>
      <rPr>
        <sz val="11"/>
        <rFont val="Arial Narrow"/>
        <family val="2"/>
      </rPr>
      <t xml:space="preserve">
En la intranet se encuentra el inventario con fecha de actualización a tercer semestre de 2015 (http://www.ideam.gov.co/web/atencion-y-participacion-ciudadana/ley-de-transparencia - ) según requerimientos de GEL. La Oficina de Informática adelanta el proceso de actualización por cambios en el mapa de procesos y por ello se realizará la actualización de los set de los datos de los activos; para ello se han adelantado las siguientes actividades. 
Cronograma de actividades
\Control Interno\GESTIÓN DEL RIESGO DE CORRUPCIÓN\Cronograma levantamiento Activos
Memorando borrador para la iniciación de la actividad del levantamiento de los activos de información del Instituto.
Control Interno\GESTIÓN DEL RIESGO DE CORRUPCIÓN\FORMATO OFICIO IDEAM
</t>
    </r>
    <r>
      <rPr>
        <sz val="11"/>
        <color rgb="FFFF0000"/>
        <rFont val="Arial Narrow"/>
        <family val="2"/>
      </rPr>
      <t xml:space="preserve">
</t>
    </r>
    <r>
      <rPr>
        <b/>
        <sz val="11"/>
        <rFont val="Arial Narrow"/>
        <family val="2"/>
      </rPr>
      <t>SUBDIRECCION DE ECOSISTEMAS</t>
    </r>
    <r>
      <rPr>
        <sz val="11"/>
        <rFont val="Arial Narrow"/>
        <family val="2"/>
      </rPr>
      <t xml:space="preserve">
El 1 de junio se envío memorando No 20165000002643 a los subdirectores solicitando actualizar el inventario que se tenia de 2015 (se envía anexo). En el siguiente link se puede evidenciar el estado actual del inventario de activos de información. ihttp://www.ideam.gov.co/documents/24189/359037/A-GI-F001+ACTIVOS+DE+INFORMACION_TOTAL+IDEAM.pdf/4dbbfcc9-8310-40d9-b63c-e978ed4f5bee
</t>
    </r>
    <r>
      <rPr>
        <b/>
        <sz val="11"/>
        <rFont val="Arial Narrow"/>
        <family val="2"/>
      </rPr>
      <t xml:space="preserve">
</t>
    </r>
    <r>
      <rPr>
        <b/>
        <sz val="11"/>
        <color theme="8" tint="0.39997558519241921"/>
        <rFont val="Arial Narrow"/>
        <family val="2"/>
      </rPr>
      <t xml:space="preserve">SUBDIRECCIÓN DE METEOROLOGÍA
</t>
    </r>
    <r>
      <rPr>
        <sz val="11"/>
        <color theme="8" tint="0.39997558519241921"/>
        <rFont val="Arial Narrow"/>
        <family val="2"/>
      </rPr>
      <t>Se actualiza el formato  A-GI-F001, de activos de información y se envía a través de correo electrónico el 29/11/2016.
(Soportes disponibles en: 2016-12-13_Soportes_SPAAC_2016\TRANSPARENCIA\FILA 29 - Actualizar el inventario de información según los requerimientos GEL)</t>
    </r>
  </si>
  <si>
    <t xml:space="preserve">El monitoreo de medios se presenta para los meses de agosto a noviembre de 2016, obteniendo los siguientes resultados en la verificación de noticias publicadas por los diferentes medios:
Agosto: 
Total noticias monitoreadas: 848
Notas positivas: 729
Notas neutras: 119
Valor ahorrado por publicación free press de las 848 notas: $3.574.030.374
Septiembre:
Total noticias monitoreadas: 1295
Notas positivas: 1133
Notas neutras: 161
Notas negativas: 1
Valor ahorrado por publicación free press de las 1295 notas: $10.143.256.911
Octubre:
Total noticias monitoreadas: 1002
Notas positivas:912
Notas neutras: 87
Notas negativas: 3
Valor ahorrado por publicación free press de las 1002 notas: $5.415.684.680
Noviembre:
Total noticias monitoreadas: 1497
Notas positivas:1374
Notas neutras: 118
Notas negativas: 5
Valor ahorrado por publicación free press de las 1497 notas: $10.703.695.694
Diciembre:
Total noticias monitoreadas: 557
Notas positivas:531
Notas neutras: 25
Notas negativas: 1
Valor ahorrado por publicación free press de las 557 notas: $ 65.270.113.284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"03_Análisis Free Press IDEAM agosto 2016",  "04_Análisis Free Press IDEAM Septiembre 2016", "05_Análisis Free Press IDEAM Octubre 2016" y " 06_Análisis Free Press IDEAM Noviembre 2016" ubicados en la ruta M:\SECRETARIA_GENERAL\GRP_COMUNICACIONES\anticorrupcion_noviembre\evidencia_riesgo
En este documento se evidencia la importancia que tiene para la entidad la divulgación "free press", en la cual existe un ahorro significativo de dinero para la entidad.                                                                                                             
Monitoreo en Redes sociales
Septiembre: Núm. descargas app MiPronóstico: 2.373 / Núm. seguidores Twitter: 1.250 / Núm. trinos publicados Twitter: 640 / Núm. seguidores Facebook: 999 / Núm. publicaciones Facebook: 117 / Núm. Visualizaciones Youtube: 29.621
Octubre: Núm. descargas app MiPronóstico: 5.195 / Núm. seguidores Twitter: 5.568 / Núm. trinos publicados Twitter: 716 / Núm. seguidores Facebook: 1.520 / Núm. publicaciones Facebook: 102 / Núm. Visualizaciones Youtube: 37793
Noviembre: Núm. descargas app MiPronóstico: 981 / Núm. seguidores Twitter: 2557 / Núm. trinos publicados Twitter: 744 / Núm. seguidores Facebook: 1.026 / Núm. publicaciones Facebook: 95 / Núm. Visualizaciones Youtube: 27607
Diciembre: Núm. descargas app MiPronóstico: 117034  / Núm. seguidores Twitter: 631 / Núm. trinos publicados Twitter: 320 / Núm. seguidores Facebook: 363 / Núm. publicaciones Facebook: 50 / Núm. Visualizaciones Youtube: 11.920
Al tener en cuenta la política de Comunicaciones se establecen los filtros para la publicación de información en redes sociales por medio del community manager, como se ejemplifica en el correo "Zimbra_2016_11_02_red_social" ubicado en la ruta M:\SECRETARIA_GENERAL\GRP_COMUNICACIONES\anticorrupcion_noviembre\evidencia_riesgo .
La información reposa en el correo insititucional de la coordinadora del grupo de Comunicaciones (Ivonne Vargas) y puede ser evidenciable en las notas emitidas por el Instituto en la página web y en Intranet)
Basados en los monitoreos establecidos se observa que el riesgo enunciado es controlable, ya que se hace el filtro de información para publicación y el seguimiento a dicha publicación.
</t>
  </si>
  <si>
    <t>Teniendo en cuenta lo estipulado en el procedimiento E-GC-P004, se realizó la actividad "Rendición de cuentas" de la cual se obtienen las siguientes evidencias: 
* Se llevó a cabo las reuniones de definición de actividades, las cuales se encuentran en los archivos 2016_11_11_acta_reunion_comunicaciones y 2016_11_18_acta_reunion_comunicaciones ubicados en la ruta M:\SECRETARIA_GENERAL\GRP_COMUNICACIONES\anticorrupcion_noviembre\evidencia_riesgo .
* Se realizó consulta previa a la ciudadanía a través del vínculo goo.gl/Kwhfeh, y los resultados de la consulta se encuentran en el archivo "2016_11_20_consulta" ubicado en la ruta M:\SECRETARIA_GENERAL\GRP_COMUNICACIONES\anticorrupcion_noviembre\evidencia_riesgo
* La evidencia de publicación de la invitación rendición de cuentas a la ciudadanía (11 de noviembre) está en  el archivo "pantallazo_publicacion_rendicion_cuentas_sector" ubicado en la ruta M:\SECRETARIA_GENERAL\GRP_COMUNICACIONES\anticorrupcion_noviembre\evidencia_riesgo , ; dicha actividad también se divulgó en medios de comunicación (Enlace: goo.gl/2Yn09E)
* La realización de la actividad se publicó el 22 de noviembre en  goo.gl/5dJorY y en goo.gl/59Z5N4
* La participación de la ciudadanía se realizó a través de la Feria de Servicios, en la cual se hizo entrega de publicaciones del Instituto, como consta en el archivo "2016_11_22_entrega_publicaciones_aprcsector" ubicado en la ruta M:\SECRETARIA_GENERAL\GRP_COMUNICACIONES\anticorrupcion_noviembre\evidencia_riesgo   
*Se anexa el archivo "Informe de satisfacción de la Audiencia Pública del Sector ambiental" ubicado en la ruta M:\SECRETARIA_GENERAL\GRP_COMUNICACIONES\anticorrupcion_noviembre\evidencia_riesgo  remitido por la Oficina Asesora de Planeación del Ministerio de Ambiente y Desarrollo Sostenible
Para la Rendición de cuentas del Sector Ambiental se tuvieron en cuenta los lineamientos emitidos por el Ministerio de Ambiente y Desarrollo Sostenible y con base en esos lineamientos hizo la priorización de información presentando específicamente dos temas claves por parte del Instituto (Deforestación y Cambio Climático); y de acuerdo al Informe de satisfacción se cumplió con los parámetros establecidos por la Función Pública para la rendición de cuentas,  señalándose así que el riesgo estipulado de ocultamiento de información clave puede ser controlado  mediante la actividad desarrollada.</t>
  </si>
  <si>
    <t>De acuerdo con el Procedimiento E-GC-P001, se ha establecido el control de las noticias a generar por la entidad,  resultando de ello lo siguiente: 
1. Para la publicación de información media la revisión por parte de Comunicaciones; como ejemplo se anexan los archivos: 
Zimbra_2016_11_23_correo
Zimbra_2016_11_02_red_social
Zimbra_2016_09_08_boletin
Dichos ejemplos se ubican en la ruta M:\SECRETARIA_GENERAL\GRP_COMUNICACIONES\anticorrupcion_noviembre\evidencia_riesgo
La información reposa en el correo insititucional de la coordinadora del grupo de Comunicaciones (Ivonne Vargas) y puede ser evidenciable en las notas emitidas por el Instituto en la página web y en Intranet.
Bajo este esquema se realizó la publicación de:
** 26 noticias en la web del IDEAM entre los meses de septiembre y noviembre: 
(9 noticias septiembre; 5 noticias octubre; 4 noticias noviembre y 8 en diciembre), disponibles en  http://www.ideam.gov.co/web/sala-de-prensa/noticias
** Publicación de 17  noticias internas entre los meses de Septiembre y Diciembre, disponibles en  http://intranet.ideam.gov.co/noticias
**Emisión de boletines prensa publicados en los diferentes medios de comunicación. (Las notas se encuentran mencionadas en los archivos"03_Análisis Free Press IDEAM agosto 2016",  "04_Análisis Free Press IDEAM Septiembre 2016", "05_Análisis Free Press IDEAM Octubre 2016" y " 06_Análisis Free Press IDEAM Noviembre 2016" )
2. Para atenuar una de las causas del riesgo (desconocimiento de roles) se han realizado una serie de reuniones en las cuales se verifica el cumplimiento de tareas relacionadas con el grupo, el cual se encuentra en las actas anexas. (Archivos 10_Reunion_Comunicaciones_10_10_2016, 11_Reunion_Comunicaciones_18_10_2016, 12_Reunion_Comunicaciones_26_10_2016, 13_Reunion_Comunicaciones_08_11_2016 y 14_Reunion_Comunicaciones_11_11_2016 en la ruta M:\SECRETARIA_GENERAL\GRP_COMUNICACIONES\anticorrupcion_noviembre\evidencia_riesgo )
3. Desde la Dirección se definió como vocero al jefe de la Oficina de Pronósticos y Alertas, y en caso de ausencia de éste a dos personas que cumplen las veces de voceros de la entidad; se les capacitó en elementos básicos de interacción con los medios y se les informó sobre la Política de Comunicaciones. 
De acuerdo a lo anterior, se establecen los filtros necesarios para evitar el riesgo de la manipulación de información emitida por el Instituto.</t>
  </si>
  <si>
    <t>Se han evalúdo los CDP solicitados de inversion (incluye solicitudes, modificaciones reducciones y/o ampliaciones, traslados y anulaciones)  y se verificaron frente al POA 2016, hasta el momento no se han presentado diferencias al 30 de diciembre de 2016. Se actualiza el Plan de Accion 2016, ver link: http://www.ideam.gov.co/web/atencion-y-participacion-ciudadana/transparencia-y-acceso-a-informacion-publica/planes/plan-de-accion-anual-poa/-/document_library_display/y7EijUgdS7Al/view/547622?_110_INSTANCE_y7EijUgdS7Al_redirect=http%3A%2F%2Fwww.ideam.gov.co%2Fweb%2Fatencion-y-participacion-ciudadana%2Ftransparencia-y-acceso-a-informacion-publica%2Fplanes%2Fplan-de-accion-anual-poa%3Fp_p_id%3D110_INSTANCE_y7EijUgdS7Al%26p_p_lifecycle%3D0%26p_p_state%3Dnormal%26p_p_mode%3Dview%26p_p_col_id%3Dcolumn-1%26p_p_col_count%3D1
Se publica seguimiento a indicadores en: http://www.ideam.gov.co/web/atencion-y-participacion-ciudadana/transparencia-y-acceso-a-informacion-publica/metas-indicadores-y-resultados/-/document_library_display/t8TA4WBiVB2h/view/617305?_110_INSTANCE_t8TA4WBiVB2h_redirect=http%3A%2F%2Fwww.ideam.gov.co%2Fweb%2Fatencion-y-participacion-ciudadana%2Ftransparencia-y-acceso-a-informacion-publica%2Fmetas-indicadores-y-resultados%3Fp_p_id%3D110_INSTANCE_t8TA4WBiVB2h%26p_p_lifecycle%3D0%26p_p_state%3Dnormal%26p_p_mode%3Dview%26p_p_col_id%3Dcolumn-1%26p_p_col_count%3D1</t>
  </si>
  <si>
    <r>
      <rPr>
        <b/>
        <sz val="11"/>
        <rFont val="Arial Narrow"/>
        <family val="2"/>
      </rPr>
      <t>OFICINA DE PLANEACIÓN</t>
    </r>
    <r>
      <rPr>
        <sz val="11"/>
        <rFont val="Arial Narrow"/>
        <family val="2"/>
      </rPr>
      <t xml:space="preserve">
Se publica la informacion referente a la OAP de acuerdo con sus responsabilidades y accesos autorizados</t>
    </r>
  </si>
  <si>
    <t>Vease link: http://sgi.ideam.gov.co/mapa-de-procesos</t>
  </si>
  <si>
    <t xml:space="preserve">Se diseñó la política de administración de riesgos de corrupción el 29 de abril. Véase: IDEAM PARC 2016.pdf. http://cort.as/nD8s
</t>
  </si>
  <si>
    <t xml:space="preserve">Se unificó la política de riesgos de corrupción y de gestión de riesgos en un solo documento, usando el documento de POLÍTICA INTEGRAL DE GESTIÓN DE RIESGOS (PIGR) según recomendación de la OCI. Véase: IDEAM PIGR 2016.pdf.  goo.gl/I6V94c 
</t>
  </si>
  <si>
    <t>Aprobacion en el CIDA del 28 de diciembre la Politica Integral de Riesgos, que se encuentra publicada en la web institucional. Link: http://cort.as/rdaQ</t>
  </si>
  <si>
    <t>Se evidenció el Acta No. 30 de la sesión del día 28 de diciembre de 2016 a las 2:30, del Comité Institucional de Desarrollo Administrativo, en donde se aprueba la Política Integral de Gestión del Riesgo.   Acción cumplida fuera de términos.</t>
  </si>
  <si>
    <t>CUMPLIDO EN LA PUBLICACION ORIGINAL EL 31 DE MARZO. Se cuenta con versión 2 del MRC.  Véase en:
http://cort.as/nD8s</t>
  </si>
  <si>
    <r>
      <rPr>
        <b/>
        <sz val="11"/>
        <rFont val="Arial Narrow"/>
        <family val="2"/>
      </rPr>
      <t>GRUPO DE COMUNICACIONES</t>
    </r>
    <r>
      <rPr>
        <sz val="11"/>
        <rFont val="Arial Narrow"/>
        <family val="2"/>
      </rPr>
      <t xml:space="preserve">
Publicación de: 
Plan Anticorrupción (disponible en goo.gl/vl8lmX)
Mapa de riesgos de Corrupción (disponible en goo.gl/AEjJl2)
</t>
    </r>
    <r>
      <rPr>
        <b/>
        <sz val="11"/>
        <rFont val="Arial Narrow"/>
        <family val="2"/>
      </rPr>
      <t>OFICINA ASESORA DE PLANEACION</t>
    </r>
    <r>
      <rPr>
        <sz val="11"/>
        <rFont val="Arial Narrow"/>
        <family val="2"/>
      </rPr>
      <t xml:space="preserve">
Se divulgo la existencia del PAAC a través de los medios dispuestos para ello.  Véase EVIDENCIA CONSULTA PUBLICA PAAC V2.pdf y DIVULGACIÓN PAAC IDEAM.pdf</t>
    </r>
  </si>
  <si>
    <t>Se evidenció la publicación oportuna de:  El Plan Anticorrupción y de Atención al Ciudadano, el Mapa de Riesgos de Corrupción, la política de administración de riesgos de corrupción.</t>
  </si>
  <si>
    <t>MEPJ-ENERO-2017</t>
  </si>
  <si>
    <t>MONITOREO A DICIEMBRE 31 DE 2016</t>
  </si>
  <si>
    <t>Dbre 31-2016</t>
  </si>
  <si>
    <t>Seguimiento Area, Corte 31 diciembre de 2016</t>
  </si>
  <si>
    <t>La estrategia se evalua por el DAFP y se carga en el SUIT:  http://cort.as/rdra</t>
  </si>
  <si>
    <r>
      <rPr>
        <b/>
        <sz val="11"/>
        <rFont val="Arial Narrow"/>
        <family val="2"/>
      </rPr>
      <t>OFICINA DE PLANEACIÓN</t>
    </r>
    <r>
      <rPr>
        <sz val="11"/>
        <rFont val="Arial Narrow"/>
        <family val="2"/>
      </rPr>
      <t xml:space="preserve"> 
Publicacion en el SUIT: http://cort.as/rdt0
</t>
    </r>
    <r>
      <rPr>
        <b/>
        <sz val="11"/>
        <rFont val="Arial Narrow"/>
        <family val="2"/>
      </rPr>
      <t>ATENCION AL CIUDADANO y SUBDIRECCIÓN DE METEOROLOGÍA</t>
    </r>
    <r>
      <rPr>
        <sz val="11"/>
        <rFont val="Arial Narrow"/>
        <family val="2"/>
      </rPr>
      <t xml:space="preserve">
Ajuste procedimiento certificaciones de tiempo y clima y eventos hidrológicos, ajustes al módulo  web de certificaciones link: http://institucional.ideam.gov.co/jsp/certificaciones-del-estado-del-tiempo-clima-y-niveles-de-los-rios_994; en virtud de facilitar la accesibilidad de los usarios a dicho trámite. </t>
    </r>
    <r>
      <rPr>
        <sz val="11"/>
        <color theme="1"/>
        <rFont val="Arial Narrow"/>
        <family val="2"/>
      </rPr>
      <t xml:space="preserve">
</t>
    </r>
    <r>
      <rPr>
        <b/>
        <sz val="11"/>
        <color theme="1"/>
        <rFont val="Arial Narrow"/>
        <family val="2"/>
      </rPr>
      <t xml:space="preserve">
ESTUDIOS AMBIENTALES- GRUPO ACREDITACIÓN</t>
    </r>
    <r>
      <rPr>
        <sz val="11"/>
        <color theme="1"/>
        <rFont val="Arial Narrow"/>
        <family val="2"/>
      </rPr>
      <t xml:space="preserve">
Quedó disponible para el ciudadano y el usuario en la página del IDEAM, el listado de preguntas frecuentes para el trámite, en la dirección correspondiente a acreditación de laboratorios http://www.ideam.gov.co/web/contaminacion-y-calidad-ambiental/acreditacion,. Se anexa pantallazo.
Se presentan como evidencias en Componente 2 Estrategia antitràmites. Racionalizaciòn trámites: 
- Preguntas frecuentes.png
</t>
    </r>
    <r>
      <rPr>
        <b/>
        <sz val="11"/>
        <color theme="1"/>
        <rFont val="Arial Narrow"/>
        <family val="2"/>
      </rPr>
      <t>PRONÓSTICOS Y ALERTAS</t>
    </r>
    <r>
      <rPr>
        <sz val="11"/>
        <color theme="1"/>
        <rFont val="Arial Narrow"/>
        <family val="2"/>
      </rPr>
      <t xml:space="preserve">
La racionalización de los trámites se encuentra registrada y disponible para los usuarios, con corte a 31-10-2016 en el sitio web del Instituto. Ruta: http://www.pronosticosyalertas.gov.co/. Cabe señalar que la información son actualizados de manera diaria en la página web.</t>
    </r>
  </si>
  <si>
    <t>La estrategia se publica en: http://cort.as/rehj</t>
  </si>
  <si>
    <t>Dbre 31 de 2016</t>
  </si>
  <si>
    <r>
      <rPr>
        <b/>
        <sz val="11"/>
        <color rgb="FF000000"/>
        <rFont val="Arial Narrow"/>
        <family val="2"/>
      </rPr>
      <t>OFICINA ASESORA DE PLANEACION</t>
    </r>
    <r>
      <rPr>
        <sz val="11"/>
        <color rgb="FF000000"/>
        <rFont val="Arial Narrow"/>
        <family val="2"/>
      </rPr>
      <t xml:space="preserve">
Por parte de la OAP se solicito a los responsables la informacion al respecto, no se recibio informacion especifica, por ende no hay manifestacion de los riesgos. Vease: Microsoft Outlook - Memorando solicitud info.pdf
</t>
    </r>
    <r>
      <rPr>
        <b/>
        <sz val="11"/>
        <color rgb="FF000000"/>
        <rFont val="Arial Narrow"/>
        <family val="2"/>
      </rPr>
      <t xml:space="preserve">
ATENCIÓN AL CIUDADANO</t>
    </r>
    <r>
      <rPr>
        <sz val="11"/>
        <color rgb="FF000000"/>
        <rFont val="Arial Narrow"/>
        <family val="2"/>
      </rPr>
      <t xml:space="preserve">
Monitorear sus procedimientos, y revisar los controles establecidos para validar su efectividad, asi mismo, se revisaron los riesgos de Corrupción y Gestión y se determinaron cambios, los cuales se encuentran publicados; los de Corrupción dentro del PAAC y los de Gestión en el SGI. 
Dichas reuniones tuvieron lugar asi:
1. 3 de agosto de 2016, reunión realizada con la oficina Asesora de Planeación. En esta reunión se determinó establecer un (1) riesgo de Corrupción y dos (2) riesgos de gestión y sus respectivos indicadores.
2. 22 de agosoto de 2016, reunión realizada con los mienbros del Grupo de Atención al Ciudadano. En esta reunión se socializaron los cambios realizados a los riesgos tanto de gestión, como de Corrupción y se explicó cada uno de los indicadoes asociados, para que el grupo supiera como iban ha ser medidos dichos riesgos. 
Evidencia: Acta 3-08-2016, lista de asitencia 3-08-2016, Acta 22-08-2016, lista de asistencia 22-08-2016. (NC2-A4)
</t>
    </r>
    <r>
      <rPr>
        <b/>
        <sz val="11"/>
        <color rgb="FF000000"/>
        <rFont val="Arial Narrow"/>
        <family val="2"/>
      </rPr>
      <t>OFICINA DE CONTOL INTERNO</t>
    </r>
    <r>
      <rPr>
        <sz val="11"/>
        <color rgb="FF000000"/>
        <rFont val="Arial Narrow"/>
        <family val="2"/>
      </rPr>
      <t xml:space="preserve">
Para efectos del seguimiento final al Plan Anticorrupción formulado para la presente vigencia, mediante</t>
    </r>
    <r>
      <rPr>
        <sz val="11"/>
        <rFont val="Arial Narrow"/>
        <family val="2"/>
      </rPr>
      <t xml:space="preserve"> correo eletrónico del  1 de noviembre de 2016</t>
    </r>
    <r>
      <rPr>
        <sz val="11"/>
        <color rgb="FF000000"/>
        <rFont val="Arial Narrow"/>
        <family val="2"/>
      </rPr>
      <t>, la Oficina de Control Interno solicitó a las diferentes dependencias, el seguimiento a los riesgos de corrupción y seguimiento al PAAC.</t>
    </r>
  </si>
  <si>
    <t xml:space="preserve">Para el presente seguimiento se reporta el monitoreo a los riesgos de corrupción realizado por cada uno de los lideres de los procesos. La Oficina de Control Interno se encargó de verificar y hacer seguimiento a los diferentes riesgos de corrupción y demás actividades del plan, conforme a los lineamientos establecidos por la Secretaria de Transparencia de la Presidencia de la República; seguimiento este que será publicado a más tardar el 16 de enero de 2017.
Se verificaron las actas y listas de asistencia de las reuniones realizadas entre el Grupo de Atención al Ciudadano y la Oficina de Planeación. </t>
  </si>
  <si>
    <t>En los informes trimestrales de PQRS que se realizan durante el año, se puede evidenciar que la poblacion objetivo del IDEAM, esta compuesta por: Ciudadanos, Docentes, Empresa Privada, Entidades Públicas, Estudiantes, Instituciones Educativas, ONGs y Funcinarios IDEAM.</t>
  </si>
  <si>
    <r>
      <rPr>
        <b/>
        <sz val="11"/>
        <rFont val="Arial Narrow"/>
        <family val="2"/>
      </rPr>
      <t>ATENCIÓN AL CIUDADANO:</t>
    </r>
    <r>
      <rPr>
        <sz val="11"/>
        <rFont val="Arial Narrow"/>
        <family val="2"/>
      </rPr>
      <t xml:space="preserve">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Link con la Evidencia: http://www.ideam.gov.co/solicitud-de-informacion
A la fecha se encuentran publicados los informes del l, ll y III trimestres de 2016 
Link con la Evidencia: http://ito.mx/1r0q9</t>
    </r>
  </si>
  <si>
    <r>
      <rPr>
        <b/>
        <sz val="11"/>
        <rFont val="Arial Narrow"/>
        <family val="2"/>
      </rPr>
      <t>PRONOSTICOS Y ALERTAS</t>
    </r>
    <r>
      <rPr>
        <sz val="11"/>
        <rFont val="Arial Narrow"/>
        <family val="2"/>
      </rPr>
      <t xml:space="preserve">
Revisión niveles Río Magdalena y su navegabilidad (12-01-2016). Comité Nacional de manejo de desastres-seguimiento a la actualización y desarrollo del Plan Nal. De Contingencias -Fen. Del Niño 2015-2016 UNGRD (14-01-2016). Comité de desastres-seguimiento-Plan nacional de contingencias-Fenómeno el Niño.  Primer congreso departamental de cuerpo de Bomberos del Valle del Cauca (29-01-2016). Invitación Diana Corporación- Arroz Diana-charla factor Climático-F. el Niño . Para los meses de septiembre y octubre de 2016, la Oficina del Servicio de Pronósticos y Alertas generó 9 Boletines Agrometeorológicos semanales, los cuales pueden ser consultados a través del siguiente enlace de la página web del IDEAM: http://goo.gl/WdLwp2
Adicionalmente generó 298 boletines diarios de pronósticos que incorpora la información de pronósticos por regiones los cuales  se encuentran disponibles en: A:\PRODUCTOS OSPA - NO BORRAR\BOLETINES DIARIOS PRONÓSTICO\Informe Condiciones Hidrometeorológicas\2016\septiembre y octubre.
La Oficina del Servicio de Pronósticos y Alertas emitio para los meses de septiembre y octubre 2016  18 boletines de pronóstico para Cerrejón, los cuales son enviados mediante correo electrónico. Toda la información anterior  pueden ser consultadas en el archivo documental de la OSPA.</t>
    </r>
  </si>
  <si>
    <t xml:space="preserve">Se pudo evidenciar las actividades desarrolladas por las diferentes áreas, a fin de llevar a cabo la audiencia pública sectorial de rendición de cuentas 2015-2016; como son invitaciones, divulgación, planeación, entre otros aspectos. </t>
  </si>
  <si>
    <r>
      <rPr>
        <b/>
        <sz val="11"/>
        <rFont val="Arial Narrow"/>
        <family val="2"/>
      </rPr>
      <t>ATENCIÓN AL CIUDADANO</t>
    </r>
    <r>
      <rPr>
        <sz val="11"/>
        <rFont val="Arial Narrow"/>
        <family val="2"/>
      </rPr>
      <t xml:space="preserve">
El Grupo de Atención al ciudadano con el apoyo de las Areas Operativas, logró  participar en representación del IDEAM en las sesis (6) FNSC, organizadas por el DNP así: 
1. Quibdó (Choco) el 30 de abril de 2016.
2. Villa del Rosario (Santander) el 11 de junio de 2016. 
3. Florencia (Caqueta)  el 20 de agosto de 2016.  
4. Puerto Asis (Putumayo) 3 de septiembre de 2016.
5. Santander de Quilichao (Cauca) 8 de octubre de 2016.
6. Sincé (Sucre) el 26 de noviembre de 2016.</t>
    </r>
  </si>
  <si>
    <t xml:space="preserve">De manera presencial, la Oficina de Control Interno evidenció la entrega de publicaciones en la Feria de servicios de la Audiencia Pública Sectorial de Rendición de Cuentas, realizada el pasado 22 de noviembre de 2016; adicionalmente, en la audiencia pública se hizo entrega, a través de sorteos, de implementos como bicicletas ecológicas, entre otros. </t>
  </si>
  <si>
    <r>
      <rPr>
        <b/>
        <sz val="11"/>
        <rFont val="Arial Narrow"/>
        <family val="2"/>
      </rPr>
      <t>GRUPO DE COMUNICACIONES</t>
    </r>
    <r>
      <rPr>
        <sz val="11"/>
        <rFont val="Arial Narrow"/>
        <family val="2"/>
      </rPr>
      <t xml:space="preserve">
En el marco de la Audiencia Pública de Rendición de Cuentas se envió la invitación a los ciudadanos que más consultan al IDEAM el 8 de noviembre; dicho envío se verifica en el archivo "Zimbra_2016_11_21_rendicion". 
En dicho espacio, se hizo entrega de kits de publicaciones del IDEAM a los asistentes a la feria de servicios de la Audiencia; dicha entrega se verifica en el archivo "2016_11_22_entrega_publicaciones_aprcsector.pdf" 
Ambos archivos se encuentran ubicados en la ruta </t>
    </r>
    <r>
      <rPr>
        <u/>
        <sz val="11"/>
        <rFont val="Arial Narrow"/>
        <family val="2"/>
      </rPr>
      <t xml:space="preserve">M:\SECRETARIA_GENERAL\GRP_COMUNICACIONES\anticorrupcion_noviembre\evidencia_anticorrupcion_atencion_ciudadano 
</t>
    </r>
    <r>
      <rPr>
        <b/>
        <sz val="11"/>
        <rFont val="Arial Narrow"/>
        <family val="2"/>
      </rPr>
      <t xml:space="preserve">
ATENCIÓN AL CIUDADANO</t>
    </r>
    <r>
      <rPr>
        <u/>
        <sz val="11"/>
        <rFont val="Arial Narrow"/>
        <family val="2"/>
      </rPr>
      <t xml:space="preserve">
</t>
    </r>
    <r>
      <rPr>
        <sz val="11"/>
        <rFont val="Arial Narrow"/>
        <family val="2"/>
      </rPr>
      <t>Incentivo a ciudadano que participó en la rendición de cuentas.
Carta enviada al usuario reconociendole y agradeciendole su fidelidad del 31 de agosto de 2016</t>
    </r>
  </si>
  <si>
    <r>
      <rPr>
        <b/>
        <sz val="11"/>
        <rFont val="Arial Narrow"/>
        <family val="2"/>
      </rPr>
      <t>COMUNICACIONES</t>
    </r>
    <r>
      <rPr>
        <sz val="11"/>
        <rFont val="Arial Narrow"/>
        <family val="2"/>
      </rPr>
      <t xml:space="preserve">
El día 4 de agosto de 2016 se realizó una capacitación para "Voceros del IDEAM" (Archivo 2016_08_04_capacitacion_voceros); el archivo se encuentra en la ruta </t>
    </r>
    <r>
      <rPr>
        <u/>
        <sz val="11"/>
        <rFont val="Arial Narrow"/>
        <family val="2"/>
      </rPr>
      <t>M:\SECRETARIA_GENERAL\GRP_COMUNICACIONES\anticorrupcion_noviembre\evidencia_anticorrupcion_atencion_ciudadano</t>
    </r>
    <r>
      <rPr>
        <sz val="11"/>
        <rFont val="Arial Narrow"/>
        <family val="2"/>
      </rPr>
      <t xml:space="preserve">
Se encuentra en programación una nueva capacitación en el mes de diciembre. 
</t>
    </r>
    <r>
      <rPr>
        <b/>
        <sz val="11"/>
        <rFont val="Arial Narrow"/>
        <family val="2"/>
      </rPr>
      <t>ATENCIÓN AL CIUDADANO</t>
    </r>
    <r>
      <rPr>
        <sz val="11"/>
        <rFont val="Arial Narrow"/>
        <family val="2"/>
      </rPr>
      <t xml:space="preserve">
Desde el Grupo de Atención  al Ciudadano, se dictaron en la vigencia 2016, 33 Talleres enfocados a dotar y dar herramientas a los funcionarios del Instituto del conocimiento de las buenas prácticas de atención al ciudadano y de los mecanismos de participacion ciudadana con los que cuenta actualmente el IDEAM   </t>
    </r>
  </si>
  <si>
    <t xml:space="preserve">Se considera cumplida la meta, toda vez que las evidencias reconocen la realización de las capacitaciones realizadas sobre buenas prácticas de participación ciudadana. </t>
  </si>
  <si>
    <t xml:space="preserve">Se considera cumplida la meta, toda vez que las evidencias reconocen la realización de un evento público anual, de carácter interno, como fue el realizado el 20 de diciembre de 2016, exaltando a la funcionaria Bibiana Sandoval por la labor desarrollada frente a la aplicación de prácticas de participación ciudadana. </t>
  </si>
  <si>
    <t>Se cuenta con los informes trimestrales sobre el estado de las PQRS en el Instituto, los cuales si se encuentran publicados en la página web del Instituto, link: http://www.ideam.gov.co/web/atencion-y-participacion-ciudadana/informes-pqrsdf</t>
  </si>
  <si>
    <t>Se observó el cumplimiento frente a la divulgación de información general actualizada, para los grupos de interés/usuarios y ciudadanía en general.</t>
  </si>
  <si>
    <t>Se evidenció la publicación de los informes de seguimiento trimestral de pqrs, conforme lo establece la Ley 1712 de 2014.</t>
  </si>
  <si>
    <t xml:space="preserve">Evidenciada la realización de la medición del nivel de satisfacción de usuarios del IDEAM, se recomienda implementar acciones de mejora, sobre aquellos aspectos que no hayan registrado un nivel de satisfacción significativos para los usuarios. </t>
  </si>
  <si>
    <r>
      <rPr>
        <b/>
        <sz val="11"/>
        <color rgb="FF000000"/>
        <rFont val="Arial Narrow"/>
        <family val="2"/>
      </rPr>
      <t>OFICINA DE PLANEACIÓN</t>
    </r>
    <r>
      <rPr>
        <sz val="11"/>
        <color rgb="FF000000"/>
        <rFont val="Arial Narrow"/>
        <family val="2"/>
      </rPr>
      <t xml:space="preserve">
Vease:http://cort.as/rew4</t>
    </r>
  </si>
  <si>
    <r>
      <rPr>
        <b/>
        <sz val="11"/>
        <color rgb="FF000000"/>
        <rFont val="Arial Narrow"/>
        <family val="2"/>
      </rPr>
      <t>GRUPO DE PRESUPUESTO</t>
    </r>
    <r>
      <rPr>
        <sz val="11"/>
        <color rgb="FF000000"/>
        <rFont val="Arial Narrow"/>
        <family val="2"/>
      </rPr>
      <t xml:space="preserve">
Con corte a 28 de noviembre de 2016,  se encuentran publicadas en la pagina WEB del Instituto los Informes mensuales de  Ejecucion Presupuestal correspondientes a la vigencia 2016 hasta el mes de Octubre en formato PDF y Excel; par consulta del publico en general la ruta es: www.ideam.gov.co / ley de transparencia / presupuesto/ presupuesto aprobado vigencia 2016.</t>
    </r>
  </si>
  <si>
    <r>
      <rPr>
        <b/>
        <sz val="11"/>
        <color rgb="FF000000"/>
        <rFont val="Arial Narrow"/>
        <family val="2"/>
      </rPr>
      <t>ATENCIÓN AL CIUDADANO</t>
    </r>
    <r>
      <rPr>
        <sz val="11"/>
        <color rgb="FF000000"/>
        <rFont val="Arial Narrow"/>
        <family val="2"/>
      </rPr>
      <t xml:space="preserve">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Link con la Evidencia: http://www.ideam.gov.co/solicitud-de-informacion
A la fecha se encuentran publicados los informes del l, ll y III trimestres de 2016 
Link con la Evidencia: http://ito.mx/1r0q9</t>
    </r>
  </si>
  <si>
    <t>MEPJ.-ENERO 2017</t>
  </si>
  <si>
    <r>
      <rPr>
        <b/>
        <sz val="11"/>
        <color rgb="FF000000"/>
        <rFont val="Arial Narrow"/>
        <family val="2"/>
      </rPr>
      <t>GRUPO DE COMUNICACIONES</t>
    </r>
    <r>
      <rPr>
        <sz val="11"/>
        <color rgb="FF000000"/>
        <rFont val="Arial Narrow"/>
        <family val="2"/>
      </rPr>
      <t xml:space="preserve">
* Participación en el grupo de Revisión Editorial  establecido en conjunto entre el SIAC y el grupo de Comunicaciones 
* Publicación de 5 mensajes a través de la cuenta oficial del Instituto en Twitter:
(Septiembre 15; Septiembre 23; Octubre 13; Octubre 26; Noviembre 25) 
Evidencias en el archivo  "evidencias_siac_01" ubicado en la ruta M:\SECRETARIA_GENERAL\GRP_COMUNICACIONES\anticorrupcion_noviembre\iniciativa_adicional </t>
    </r>
  </si>
  <si>
    <t xml:space="preserve">La Oficina de Control Interno observa un cumplimiento importante de las acciones adelantadas por el Grupo de Comunicaciones  y un adecuado manejo de los controles establecidos para minimizar los riesgos identificados. </t>
  </si>
  <si>
    <r>
      <rPr>
        <b/>
        <sz val="11"/>
        <color theme="1"/>
        <rFont val="Arial Narrow"/>
        <family val="2"/>
      </rPr>
      <t>OFICINA DE PLANEACIÓN</t>
    </r>
    <r>
      <rPr>
        <sz val="11"/>
        <color theme="1"/>
        <rFont val="Arial Narrow"/>
        <family val="2"/>
      </rPr>
      <t xml:space="preserve">
Se cuenta con el documento inicial de estrategia de racionalización de trámites ERT, se integra la estrategia antitramites en el PAAC (link: http://cort.as/rdld)
</t>
    </r>
    <r>
      <rPr>
        <b/>
        <sz val="11"/>
        <color theme="1"/>
        <rFont val="Arial Narrow"/>
        <family val="2"/>
      </rPr>
      <t>GRUPO ACREDITACIÓN</t>
    </r>
    <r>
      <rPr>
        <sz val="11"/>
        <color theme="1"/>
        <rFont val="Arial Narrow"/>
        <family val="2"/>
      </rPr>
      <t xml:space="preserve">
El grupo de acreditación fue informado en la reunión del 25 de Noviembre de 2016 por la Oficina Asesora de Planeación, sobre el avance de la estrategia presentada ante el DAFP. Este trabajo tiene como objeto lograr el cumplimiento a la normatividad anti trámites, desde la fase de planeación hasta el cumplimiento de la mejora en la eficiencia del trámite.  Se adjunta asistencia a la reunión y pantallazo de la estrategia actualmente en evaluación.
Se presentan como evidencias en Componente 2. Estrategia Antitrámites. 
- Estrategia antitrámites SUIT.png 
- reunión 25 noviembre OAP 
</t>
    </r>
  </si>
  <si>
    <r>
      <rPr>
        <sz val="11"/>
        <color theme="8" tint="-0.249977111117893"/>
        <rFont val="Arial Narrow"/>
        <family val="2"/>
      </rPr>
      <t xml:space="preserve">
</t>
    </r>
    <r>
      <rPr>
        <b/>
        <sz val="11"/>
        <rFont val="Arial Narrow"/>
        <family val="2"/>
      </rPr>
      <t>OFICINA DE PLANEACIÓN</t>
    </r>
    <r>
      <rPr>
        <sz val="11"/>
        <color theme="8" tint="-0.249977111117893"/>
        <rFont val="Arial Narrow"/>
        <family val="2"/>
      </rPr>
      <t xml:space="preserve">
</t>
    </r>
    <r>
      <rPr>
        <sz val="11"/>
        <rFont val="Arial Narrow"/>
        <family val="2"/>
      </rPr>
      <t xml:space="preserve">Publicacion en el SUIT: http://cort.as/rdt0
</t>
    </r>
    <r>
      <rPr>
        <b/>
        <sz val="11"/>
        <rFont val="Arial Narrow"/>
        <family val="2"/>
      </rPr>
      <t xml:space="preserve">
ATENCION AL CIUDADANO 
</t>
    </r>
    <r>
      <rPr>
        <sz val="11"/>
        <rFont val="Arial Narrow"/>
        <family val="2"/>
      </rPr>
      <t xml:space="preserve">En coordinación con la Subdirección de Hidrología, se </t>
    </r>
    <r>
      <rPr>
        <b/>
        <sz val="11"/>
        <rFont val="Arial Narrow"/>
        <family val="2"/>
      </rPr>
      <t>a</t>
    </r>
    <r>
      <rPr>
        <sz val="11"/>
        <rFont val="Arial Narrow"/>
        <family val="2"/>
      </rPr>
      <t xml:space="preserve">justó el procedimiento certificaciones de tiempo y clima y eventos hidrológicos.  Ajustes al módulo  web de certificaciones link: http://institucional.ideam.gov.co/jsp/certificaciones-del-estado-del-tiempo-clima-y-niveles-de-los-rios_994; en virtud de facilitar la accesibilidad de los usarios a dicho trámite. 
Migración del módulo web de certificaciones al módulo contactenos link: 
ANTES:
http://institucional.ideam.gov.co/jsp/certificaciones-del-estado-del-tiempo-clima-y-niveles-de-los-rios_994 
AHORA: 
http://www.ideam.gov.co/web/atencion-y-participacion-ciudadana/certificacion-de-tiempo-y-clima-y-eventos-hidrologicos
(Evidencia: Informe MÓDULO Certificaciones Meteorología e Hidrología)
</t>
    </r>
    <r>
      <rPr>
        <sz val="11"/>
        <color theme="1"/>
        <rFont val="Arial Narrow"/>
        <family val="2"/>
      </rPr>
      <t xml:space="preserve">
</t>
    </r>
    <r>
      <rPr>
        <b/>
        <sz val="11"/>
        <color theme="1"/>
        <rFont val="Arial Narrow"/>
        <family val="2"/>
      </rPr>
      <t>ESTUDIOS AMBIENTALES- GRUPO ACREDITACIÓN</t>
    </r>
    <r>
      <rPr>
        <sz val="11"/>
        <color theme="1"/>
        <rFont val="Arial Narrow"/>
        <family val="2"/>
      </rPr>
      <t xml:space="preserve">
Respecto a la actualización del portal SUIT del IDEAM , el trabajo fue ejecutado junto con planeación como respuesta a las observaciones que el DAFP tiene sobre el trámite de acreditación de laboratorios, para que una vez surtidas las correcciones y ajustes, pueda ser aprobada su actualización. Se ajuntan acta de la reunión del 27 septiembre de 2016 y  los pantallazos posteriores de registro de trabajo sobre el portal.
Se pre</t>
    </r>
    <r>
      <rPr>
        <sz val="11"/>
        <rFont val="Arial Narrow"/>
        <family val="2"/>
      </rPr>
      <t xml:space="preserve">sentan como evidencias en Componente 2 Estrategia antitràmites. Actualizar identificacion tramites
- Acta modificacion SUIT 20160927.pdf
- SUIT acreditación.pdf
- SUIT acreditación consolidado.pdf
</t>
    </r>
    <r>
      <rPr>
        <sz val="11"/>
        <color theme="1"/>
        <rFont val="Arial Narrow"/>
        <family val="2"/>
      </rPr>
      <t xml:space="preserve">
</t>
    </r>
  </si>
  <si>
    <r>
      <rPr>
        <b/>
        <sz val="11"/>
        <color theme="1"/>
        <rFont val="Arial Narrow"/>
        <family val="2"/>
      </rPr>
      <t>SUBDIRECCIÓN DE ESTUDIOS AMBIENTALES- GRUPO ACREDITACIÓN</t>
    </r>
    <r>
      <rPr>
        <sz val="11"/>
        <color theme="1"/>
        <rFont val="Arial Narrow"/>
        <family val="2"/>
      </rPr>
      <t xml:space="preserve">
La actualización periódica en la página WEB del Instituto el listado de laboratorios acreditados se encuentra con fecha de corte 31 de octubre de 2016. 
La ruta de acceso al listado de laboratorios  es: ttp://www.ideam.gov.co/documents/51310/596001/6.+Listado+completo+laboratorios+Acreditados+a+31+de+marzo+de+2016.pdf/9947cade-e885-490a-9b53-7ff8b8409c4a</t>
    </r>
  </si>
  <si>
    <r>
      <rPr>
        <b/>
        <sz val="11"/>
        <color rgb="FF000000"/>
        <rFont val="Arial Narrow"/>
        <family val="2"/>
      </rPr>
      <t>SUBDIRECCIÓN DE ESTUDIOS AMBIENTALES- GRUPO ACREDITACIÓN</t>
    </r>
    <r>
      <rPr>
        <sz val="11"/>
        <color rgb="FF000000"/>
        <rFont val="Arial Narrow"/>
        <family val="2"/>
      </rPr>
      <t xml:space="preserve">
La actualización periódica en la página WEB del Instituto el listado de laboratorios acreditados se encuentra con fecha de corte Octubre 31 de 2016. 
La ruta de acceso al listado de laboratorios  es: ttp://www.ideam.gov.co/documents/51310/596001/6.+Listado+completo+laboratorios+Acreditados+a+31+de+marzo+de+2016.pdf/9947cade-e885-490a-9b53-7ff8b8409c4a</t>
    </r>
  </si>
  <si>
    <t xml:space="preserve">1-Actualización del Reglamento del Centro de Documentación. Fue aprobado en acto administrativo por la Secretaria General y Dirección, (Se adjunta copia de la Resolución No 2046 de 2016. del Reglamento )
2-Difusión interna del nuevo Reglamento del Centro de Documentación a travès del correo y del Opac de Koha ( se adjuntan imágenes )                                                              </t>
  </si>
  <si>
    <t xml:space="preserve">Si bien. se considera importante las acciones adelantadas por el Grupo de Contabilidad; también es cierto que no se pudo observar durante toda la vigencia 2016,  la realización de una campaña integral sobre el tema, ni el monitoreo periódico por parte de los responsables, para lograr la efectividad de la acción.  
Se recomienda realizar seguimiento periódico a los compromisos esablecidos en el Plan Anticorrupción y de Atención al Ciudadano, de modo tal, que permita hacer ajustes oportunos y la efectividad de las acciones. </t>
  </si>
  <si>
    <t xml:space="preserve">Se considera necesario fortalecer el control existente y determinar la viabilidad de crear otros, que permitan minimizar al máximo la ocurrencia del riesgo de corrupción. </t>
  </si>
  <si>
    <t>*Capacitaciones a todo el personal a la  diferentes normativa que soportan la seguridad  de la informacion, documentales a nivel de seguridad de la información
* Realizar Wall Paper y enviar a comunicacions para su difusion
*Actualizar procedimiento Procedimiento de Acceso a Servicios de Informacion.</t>
  </si>
  <si>
    <t xml:space="preserve">Informes de arqueo de caja menor correspondiente a los cortes de 31 de Agosto, 30 de Septiembre, 31 de Octubre, 30 de Noviembre y 16 de Diciembre. Estos informes reposan en la coordinación del Grupo de Servicios Administrativos.
</t>
  </si>
  <si>
    <t xml:space="preserve">4. Revisión e implementacion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telefonica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
5. Se modifico A-AR-F007 FORMATO CONSTANCIA VERIFICACION DOCUMENTAL, de acuerdo a la Resolución 0823 del 29 de abril de 2016 donde se crea el Grupo de Servicios Administrativos y la Resolución 0881 de Mayo de 2016 por la cual se designa un cordinador y se conforma la planta del grupo. El cual ya se encuentra publicado en el SGI y se difundio a todos los funcionarios de la entidad.
Comprobante de ingreso arrojado por el aplicativo Sicapital.
Durante los meses de Septiembre a Diciembre de 2016, se registraron 75 entradas al almacen, anexo reporte de ingresos al almacen para los mese de Septiembre a Diciembre 2016.
De acuerdo con lo anterior, se puede afirmar que con las acciones que se aplican se puede controlar el riesgo.
6. Se realizó una lista de chequeo para tener un control de la documentación requerida en el reporte de un siniestro.
Se elabora mensualmente un cuadro que permite evidenciar los siniestros presentados durante cada vigencia, y así mismo se realiza seguimiento hasta lograr la reposición de los bienes.
7. Para el grupo de servicios administrativos se contrato un Abogado a partir del mes de Julio de 2016, contrato N° 210 de 2016. parta encargarce de la etapa precontractual de los procesos que se manejen.
Mensualmente se realiza reunion de seguimiento al plan anual de adquisiciones, conforme el cronograma de cumplimiento. se anexan actas de septiembre a noviembre de 2016. </t>
  </si>
  <si>
    <t xml:space="preserve">En cumplimiento de lo descrito en el procedimento de Auditoría Interna, Código C-EM-P001,  en el desarrollo de las auditorías internas programadas para cada vigencia, se realizan las reuniones de apertur ay cierre, en el cual se informa a los auditados, los aspectos sobresalientes y debilidades evidenciadas en el proceso auditor.  Evidencia de dicha situación, las listas de asistencia. 
El cumplimiento de las acciones descritas en el procedimiento Gestión Planes de Mejoramiento, también permite lograr un control frente a la receptividad las de las recomendaciones dadas por la OCI; toda vez que se realiza seguimiento periódico a los avances de las acciones de cada plan de mejoramiento.  
Adicionalmente, se continúa dando asesoría y acompañamiento a los diferentes procesos sobre el manejo y monitoreo de dichos planes.   Listas de asistencia. </t>
  </si>
  <si>
    <t>Diciembre 31 de 2016</t>
  </si>
  <si>
    <t xml:space="preserve">La efectividad de los controles desde el rol de la Oficina de Control Interno, se consideran efectivos y se han tomado las acciones pertinentes frente al rol de las otras instancias. </t>
  </si>
  <si>
    <t xml:space="preserve">Es importante anotar que los informes de auditoría realizados durante la vigencia 2016, han quedado en firme en la reunion de cierre de las mismas.  Estos informes son revisados por la Jefe de la Oficina de Control Interno, antes de ser enviados a las instancias respectivas (borradores de informes) y posteriormente entregados vía orfeo a cada uno de los interesados. </t>
  </si>
  <si>
    <t>Se consideran efectivos los controles.</t>
  </si>
  <si>
    <t>Se recomienda  realizar monitoreo al funcionamiento de los controles establecidos, a fin de lograr determinar la efectividad de los mismos.</t>
  </si>
  <si>
    <t>* Se ralizaron en este semestre 36 talleres sobre Normatividad PQRS, Procedimiento Atención la Ciudadano y reporte en Formato de Registro Ordenado de PQRS para cada una de las dependencias del Instituto y Áreas Operativas.
* Por otra parte y en cumplimiento al seguimiento detallado del estado de las peticiones, el 27 de octubre se presenta a la Secretaría General, el resultado analizado del tercer trimestre del año 2016, con el fin de dar reporte correspondiente y tomar correctivos tendientes a insistir en la necesidad de contestar dentro de términos.
*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Se presentó el cronograma de evaluaciones de PQRS las cuales a la fecha de corte del presente informe, se realizaron en las oficinas Jurídica, e Informática, cuyo resultado determinará los temas que aún se en ecuentran débiles para preparar con base en estos un nuevo plan de refuerzos de capacitaciones, los cuales estarán orientados a mejorar también las acciones en contra de los actos de corrupción.</t>
  </si>
  <si>
    <t>En reiteradas oportunidades la Oficina de Control Interno ha recomendado tener en cuenta que en este macroproceso confluyen varios procesos; por tal razón, se hace necesario que para la formulación del plan anticorrupción vigencia 2017,   se diseñen  acciones que involucren a procesos tales como Aeronáutica, Pronósticos, Redes y laboratorio Calidad Ambiental del Instituto; toda vez, que estos, también son susceptibles de actos de corrupción.</t>
  </si>
  <si>
    <r>
      <rPr>
        <b/>
        <sz val="12"/>
        <rFont val="Arial Narrow"/>
        <family val="2"/>
      </rPr>
      <t xml:space="preserve">SUBDIRECCIÓN DE METEOROLOGÍA
</t>
    </r>
    <r>
      <rPr>
        <sz val="12"/>
        <rFont val="Arial Narrow"/>
        <family val="2"/>
      </rPr>
      <t xml:space="preserve">A través del control a las PQRS y el seguimiento a la radicación de las solicitudes en el sistema ORFEO, se realiza el control para las respuestas a las solicitudes de información hidrometeorológica; en donde se generan alertas para la atención de aquellas solicitudes próximas a su vencimiento; de otra parte se realizaron reuniones para revisar los procedimientos con el fin de evitar la posible materialización del riesgo, producto de la desactualizacion de los mismos o la falta de los controles necesarios; como resultado de las reuniones realizadas se actualizò el formato de solicitud de  CERTIFICACIÓN DE TIEMPO Y CLIMA Y EVENTOS HIDROLÓGICOS, en la pàgina web del instituto, link: goo.gl/5sK7we
Adicionalmente y con el objeto de prevenir demoras injustificadas en la atención de las solicitudes de información, se adelanto un plan de choque al interior de la Subdirección, aportando el concurso de los otros profesionales en la atención y tramite de las solicitudes de información. 
(Soportes disponibles en: 2016-12-13_Soportes_SPAAC_2016\MAPA_DE_RIESGOS\FILAS_13_y_14 GDI - GCI)       </t>
    </r>
    <r>
      <rPr>
        <b/>
        <sz val="12"/>
        <rFont val="Arial Narrow"/>
        <family val="2"/>
      </rPr>
      <t xml:space="preserve">                                                                                                                                                                                        </t>
    </r>
    <r>
      <rPr>
        <sz val="12"/>
        <rFont val="Arial Narrow"/>
        <family val="2"/>
      </rPr>
      <t xml:space="preserve">      </t>
    </r>
    <r>
      <rPr>
        <b/>
        <sz val="12"/>
        <rFont val="Arial Narrow"/>
        <family val="2"/>
      </rPr>
      <t xml:space="preserve">                                                                                                                                                                                                                                                                                                                                                                               
SUBDIRECCION DE HIDROLOGIA</t>
    </r>
    <r>
      <rPr>
        <sz val="12"/>
        <rFont val="Arial Narrow"/>
        <family val="2"/>
      </rPr>
      <t xml:space="preserve">
                                                                                                                                                                                                                                                                                     - Reunión para la Actualización de los Protocolos para la Elaboración Certificaciones Hidrometeorologicas
- Generación Plantilla modelo respuesta a información solicitada y esta actualmente sea PRELIMINAR O NO VALIDADA                                                                  
</t>
    </r>
    <r>
      <rPr>
        <b/>
        <sz val="12"/>
        <rFont val="Arial Narrow"/>
        <family val="2"/>
      </rPr>
      <t>Responsables</t>
    </r>
    <r>
      <rPr>
        <sz val="12"/>
        <rFont val="Arial Narrow"/>
        <family val="2"/>
      </rPr>
      <t xml:space="preserve">: Oficina Asesora de Planeación, Subdirección de Hidrología, Subdirección de Meteorología, Oficina de Atención al Ciudadano             
</t>
    </r>
    <r>
      <rPr>
        <b/>
        <sz val="12"/>
        <rFont val="Arial Narrow"/>
        <family val="2"/>
      </rPr>
      <t>Indicador</t>
    </r>
    <r>
      <rPr>
        <sz val="12"/>
        <rFont val="Arial Narrow"/>
        <family val="2"/>
      </rPr>
      <t xml:space="preserve"> : Listas de asistencia, Procedimientos, Se publica el nuevo modulo de solicitud de certificaciones:
http://www.ideam.gov.co/web/atencion-y-participacion-ciudadana/certificacion-de-tiempo-y-clima-y-eventos-hidrologicos</t>
    </r>
  </si>
  <si>
    <r>
      <rPr>
        <b/>
        <sz val="12"/>
        <rFont val="Arial Narrow"/>
        <family val="2"/>
      </rPr>
      <t>ESTUDIOS AMBIENTALES</t>
    </r>
    <r>
      <rPr>
        <sz val="12"/>
        <rFont val="Arial Narrow"/>
        <family val="2"/>
      </rPr>
      <t xml:space="preserve">
El manual para la elaboración del Informe Nacional Generación y Manejo de Residuos Peligrosos en Colombia busca normalizar esta tarea de generación de conocimiento, para que la respuesta al solicitante sea la más oportuna y sea repetible en el tiempo. 
El procedimiento fue actualizado antes de solicitar su inclusión en el Sistema de Gestión Integrado del IDEAM. 
La solicitud de Estudios Ambientales a la Oficina de Planeación mediante memorando radicado con el numero 20166000002503 el día 25 de agosto de 2016, fue cumplido y el procedimiento fue integrado al Sistema de Gestión Integrado. 
Dirección SGI/MAPA DE PROCESOS/GENERACIÓN DE CONOCIMIENTO E INVESTIGACIÓN/Procedimientos, Protocolos, Instructivos, manuales y otros/M-GCI-M001 MANUAL ELABORACION INF NAC GENERACION Y MANEJO RESIDUOS O DESECHOS PELIGROSOS 
Se presenta como evidencia el pantallazo del procedimiento en la INTRANET IDEAM.  Ubicación: Carpeta Componente 1. Gestiòn del Riesgo. SEA RESPEL/ SGI Evidencia Riesgos SEA Respel tercer cuatrrimestre.png
</t>
    </r>
    <r>
      <rPr>
        <b/>
        <sz val="12"/>
        <rFont val="Arial Narrow"/>
        <family val="2"/>
      </rPr>
      <t xml:space="preserve"> SUBDIRECCION DE HIDROLOGIA      </t>
    </r>
    <r>
      <rPr>
        <sz val="12"/>
        <rFont val="Arial Narrow"/>
        <family val="2"/>
      </rPr>
      <t xml:space="preserve">                                                                                                                                                                                                                                                                               - Reunión para la Actualización de los Protocolos para la Elaboración Certificaciones Hidrometeorologicas
- Generación Plantilla modelo respuesta a información solicitada y esta actualmente sea PRELIMINAR O NO VALIDADA                                                                  
Responsables: Oficina Asesora de Planeación, Subdirección de Hidrología, Subdirección de Meteorología, Oficina de Atención al Ciudadano            
 Indicador : Listas de asistencia, Procedimientos, Se publica el nuevo modulo de solicitud de certificaciones:
http://www.ideam.gov.co/web/atencion-y-participacion-ciudadana/certificacion-de-tiempo-y-clima-y-eventos-hidrologicos
</t>
    </r>
    <r>
      <rPr>
        <b/>
        <sz val="12"/>
        <rFont val="Arial Narrow"/>
        <family val="2"/>
      </rPr>
      <t xml:space="preserve">SUBDIRECCIÓN DE METEOROLOGÍA
</t>
    </r>
    <r>
      <rPr>
        <sz val="12"/>
        <rFont val="Arial Narrow"/>
        <family val="2"/>
      </rPr>
      <t xml:space="preserve">A través del control a las PQRS y el seguimiento a la radicación de las solicitudes en el sistema ORFEO, se realiza el control para las respuestas a las solicitudes de información hidrometeorológica; en donde se generan alertas para la atención de aquellas solicitudes próximas a su vencimiento; de otra parte se realizaron reuniones para revisar los procedimientos con el fin de evitar la posible materialización del riesgo, producto de la desactualizacion de los mismos o la falta de los controles necesarios; como resultado de las reuniones realizadas se actualizò el formato de solicitud de  CERTIFICACIÓN DE TIEMPO Y CLIMA Y EVENTOS HIDROLÓGICOS, en la pàgina web del instituto, link: goo.gl/5sK7we
Adicionalmente y con el objeto de prevenir demoras injustificadas en la atención de las solicitudes de información, se adelanto un plan de choque al interior de la Subdirección, aportando el concurso de los otros profesionales en la atención y tramite de las solicitudes de información. 
(Soportes disponibles en: 2016-12-13_Soportes_SPAAC_2016\MAPA_DE_RIESGOS\FILAS_13_y_14 GDI - GCI)                                                                                                                                                                                               </t>
    </r>
  </si>
  <si>
    <r>
      <rPr>
        <b/>
        <sz val="12"/>
        <rFont val="Arial Narrow"/>
        <family val="2"/>
      </rPr>
      <t>ESTUDIOS AMBIENTALES- GRUPO ACREDITACIÓN</t>
    </r>
    <r>
      <rPr>
        <sz val="12"/>
        <color theme="1"/>
        <rFont val="Arial Narrow"/>
        <family val="2"/>
      </rPr>
      <t xml:space="preserve">
El  REQUISITO PREVIO VISITA DE AUDITORES es una actividad institucionalizada que consiste en dejar registro para cada una de las visitas ejecutadas, de las inhabilidades declaradas por los evaluadores, como obligatoriedad previa a la visita. El registro es sistemático y está disponible en el IDEAM sede central.
En el mismo sentido, el compromiso de confidencialidad, imparcialidad e independencia para el Grupo Acreditación está actualizado con los nuevos integrantes del grupo y al igual se mantiene como registro de seguimiento continuo.
La última charla sobre transparencia citada para el 31 de octubre fue cancelada por el expositor, sin fecha para el año 2016. Se adjunta pantallazo del correo de cancelación.
Adicionalmente, dentro del grupo operativo del Sistema de Gestión Integrado, está como tarea para el Grupo de Acreditación, la de unificar la evaluación de los riesgos de corrupción y los riesgos de proceso para confirmar la tipificación o incluir los riesgos de proceso que sean realmente riesgos de corrupción. El resultado definirá insumos para la evaluación de riesgos en la vigencia 2017. Se evidencia el pantallazo de correo enviado a la oficina de planeación.
Se presentan como evidencias en Componente 1. Gestión del riesgo. Monitoreo Grupo Acreditación, los archivos: 
-Requisito previo conflicto de intereses febrero y marzo 2016.zip
- Requisitos previos conflictos intereses abril-agosto 2016.zip 
- Requisitos previos conflictos intereses septiembre-noviembre 2016
-  Archivo Compromiso de Confidencialidad imparcialidad e independencia 2016 ajustado a 25-11-2016 
- Cancelación charla transparencia y anticorrupción.png
- Matriz unificada de evaluación de riesgos GA.png</t>
    </r>
  </si>
  <si>
    <r>
      <t xml:space="preserve">
</t>
    </r>
    <r>
      <rPr>
        <b/>
        <sz val="12"/>
        <color indexed="8"/>
        <rFont val="Arial Narrow"/>
        <family val="2"/>
      </rPr>
      <t>1.1.</t>
    </r>
    <r>
      <rPr>
        <sz val="12"/>
        <color theme="1"/>
        <rFont val="Arial Narrow"/>
        <family val="2"/>
      </rPr>
      <t xml:space="preserve">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t>
    </r>
    <r>
      <rPr>
        <sz val="12"/>
        <rFont val="Arial Narrow"/>
        <family val="2"/>
      </rPr>
      <t>on corte a 28 de noviembre de 2016 se han revisado y validado 131 versiones de los  planes de contratacion de las dependencias.</t>
    </r>
    <r>
      <rPr>
        <sz val="12"/>
        <color theme="1"/>
        <rFont val="Arial Narrow"/>
        <family val="2"/>
      </rPr>
      <t xml:space="preserve">
</t>
    </r>
    <r>
      <rPr>
        <b/>
        <sz val="12"/>
        <color indexed="8"/>
        <rFont val="Arial Narrow"/>
        <family val="2"/>
      </rPr>
      <t xml:space="preserve">1.2. </t>
    </r>
    <r>
      <rPr>
        <sz val="12"/>
        <color theme="1"/>
        <rFont val="Arial Narrow"/>
        <family val="2"/>
      </rPr>
      <t xml:space="preserve"> Se realiza control de las solicitudes de CDP'S allegadas al grupo de presupuesto para tramité, mediante el diligenciamiento de una base de datos que contiene items, Fecha de elaboración,No de radicado Orfeo, documento a elaborar, tipo de documento, dependencia de afectacion, sub unidad afectacion, rubro, objeto de gasto, Ordinal, objeto,valor a reducir, anular y/o adicionar, valor actual,No SCDP, No CDP. Así mismo se liberan los saldos no comprometidos de los Certificados de Disponiblidad Presupuestal asociados a contratos.
Evidencia 1.2. X:\Financiera\VIGENCIA 2016\CDP. 
Con corte a 28 de noviembre de 2016  se elaboraron 755 CDPs para contratacion.
</t>
    </r>
    <r>
      <rPr>
        <b/>
        <sz val="12"/>
        <color indexed="8"/>
        <rFont val="Arial Narrow"/>
        <family val="2"/>
      </rPr>
      <t>2</t>
    </r>
    <r>
      <rPr>
        <sz val="12"/>
        <color theme="1"/>
        <rFont val="Arial Narrow"/>
        <family val="2"/>
      </rPr>
      <t xml:space="preserve">.  Se realiza seguimiento a la Expedicion de RPC´S validando informacion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  Esta informacion se encuentra en la ruta: X:\Financiera\VIGENCIA 2016\ IDEAM 2016\ CONTROL 2016\SEGUIMIENTO EXPEDICION CDP´S Y RPC´S 2016.
Con corte a 28 de noviembre de 2016 se elaboraron 1625 RPCS.
</t>
    </r>
  </si>
  <si>
    <r>
      <t xml:space="preserve">Se realizaron actividades para mitigar riesgo de la pérdida de integridad y disponibilidad de la información.
</t>
    </r>
    <r>
      <rPr>
        <b/>
        <sz val="12"/>
        <rFont val="Arial Narrow"/>
        <family val="2"/>
      </rPr>
      <t>1. Envio correo masivo TIPS de Seguridad de a Información 
******</t>
    </r>
    <r>
      <rPr>
        <sz val="12"/>
        <rFont val="Arial Narrow"/>
        <family val="2"/>
      </rPr>
      <t>Evidencias 001 - TIPS de Seguridad)</t>
    </r>
    <r>
      <rPr>
        <b/>
        <sz val="12"/>
        <rFont val="Arial Narrow"/>
        <family val="2"/>
      </rPr>
      <t xml:space="preserve"> </t>
    </r>
    <r>
      <rPr>
        <sz val="12"/>
        <rFont val="Arial Narrow"/>
        <family val="2"/>
      </rPr>
      <t xml:space="preserve">
</t>
    </r>
    <r>
      <rPr>
        <b/>
        <sz val="12"/>
        <rFont val="Arial Narrow"/>
        <family val="2"/>
      </rPr>
      <t>2. Asistencia Capacitaciones Seguridad
******</t>
    </r>
    <r>
      <rPr>
        <sz val="12"/>
        <rFont val="Arial Narrow"/>
        <family val="2"/>
      </rPr>
      <t xml:space="preserve">Evidencias 002  -Asistencia Capacitaciones Seguridad
</t>
    </r>
    <r>
      <rPr>
        <b/>
        <sz val="12"/>
        <rFont val="Arial Narrow"/>
        <family val="2"/>
      </rPr>
      <t>3. Envios masivos de videos</t>
    </r>
    <r>
      <rPr>
        <sz val="12"/>
        <rFont val="Arial Narrow"/>
        <family val="2"/>
      </rPr>
      <t xml:space="preserve">
*******Evidencias 003 - Videos Seguridad
4</t>
    </r>
    <r>
      <rPr>
        <b/>
        <sz val="12"/>
        <rFont val="Arial Narrow"/>
        <family val="2"/>
      </rPr>
      <t>. Manual del plan de recuperacion de desastres 
******</t>
    </r>
    <r>
      <rPr>
        <sz val="12"/>
        <rFont val="Arial Narrow"/>
        <family val="2"/>
      </rPr>
      <t>(Evidencias004) 
5</t>
    </r>
    <r>
      <rPr>
        <b/>
        <sz val="12"/>
        <rFont val="Arial Narrow"/>
        <family val="2"/>
      </rPr>
      <t>.Plan de seguridad y privacidad de la información (Evidencias Politicas)
******</t>
    </r>
    <r>
      <rPr>
        <sz val="12"/>
        <rFont val="Arial Narrow"/>
        <family val="2"/>
      </rPr>
      <t>(Evidencias 005)
6.</t>
    </r>
    <r>
      <rPr>
        <b/>
        <sz val="12"/>
        <rFont val="Arial Narrow"/>
        <family val="2"/>
      </rPr>
      <t xml:space="preserve"> Transicion IPV4 - IPV6</t>
    </r>
    <r>
      <rPr>
        <sz val="12"/>
        <rFont val="Arial Narrow"/>
        <family val="2"/>
      </rPr>
      <t xml:space="preserve">
*******(Evidencias 006) 
7</t>
    </r>
    <r>
      <rPr>
        <b/>
        <sz val="12"/>
        <rFont val="Arial Narrow"/>
        <family val="2"/>
      </rPr>
      <t>. Monitoreo general de la infraestructura mediante la herramienta ZABBIX
******</t>
    </r>
    <r>
      <rPr>
        <sz val="12"/>
        <rFont val="Arial Narrow"/>
        <family val="2"/>
      </rPr>
      <t>(Evidencias 007)</t>
    </r>
    <r>
      <rPr>
        <b/>
        <sz val="12"/>
        <rFont val="Arial Narrow"/>
        <family val="2"/>
      </rPr>
      <t xml:space="preserve">
8. Mesa de servicios - Proactivanet</t>
    </r>
    <r>
      <rPr>
        <sz val="12"/>
        <rFont val="Arial Narrow"/>
        <family val="2"/>
      </rPr>
      <t xml:space="preserve">
******(Evidencias 008)
</t>
    </r>
  </si>
  <si>
    <r>
      <t xml:space="preserve">1. Se Unifico la matriz de gestión y corrupción, ya se encuentra publicada en la pagina del SGI. http://cort.as/rkQE
2.Estudios previos parte jurídica y técnica Grupo de Servicios Administrativos radicados para revisión de la Oficina Asesora Jurídica y aprobación en comité de contratación según los siguientes OFEOS:
1. </t>
    </r>
    <r>
      <rPr>
        <sz val="12"/>
        <rFont val="Arial Narrow"/>
        <family val="2"/>
      </rPr>
      <t>20162060004123 Mantenimiento preventivo red contra incendios.</t>
    </r>
    <r>
      <rPr>
        <sz val="12"/>
        <color theme="1"/>
        <rFont val="Arial Narrow"/>
        <family val="2"/>
      </rPr>
      <t xml:space="preserve">
2. 20162060004263 Adquisición de la señalización del IDEAM.
3. 20162060004313 Construcción laboratorio calidad ambiental.
4. 20162060004423 Adición arrendamiento laboratorio.
5. 20162060004793 Compra SOAT vehículo placas OGB-229
6. 20162060004823 Interventoría técnica laboratorio.
7. 20162060004833 Adición contrato servicios postales nacionales.
8. 20162060004933 Suministro e instalación aires acondicionados.
9. 20162060004943 Mantenimiento sistema control de acceso.
10. 20162060004993 Suministro e instalación sistema biométrico.
11. 20162060005323 Mantenimiento sistema hidroneumático.
12. 20162060005333 Suministro papelería.
13. 20162060005383 Suministro y mantenimiento de extintores.
14. 20162060005613 Suministro elementos eléctricos.
15. 20162060005653 Avaluó técnico.
16. 20162060005703 Archivos rodantes
17. 20162060005753 Mantenimiento UPS.
18. 20162060005793 Suministro sofá camas.
19. 20162060005803 Arrendamiento laboratorio.
20. 20162060006043 Adición y prorroga contrato de tiquetes.
21. 20162060006103 Arrendamiento area operativa 5 santa marta.
22. 20162060006163 icion y prorroga contrato 181 de 2016.
23. 20162060006363 Costrucción tuberia sede villavicencio.
24. 20162060006373 adición al contrato 350 de 2014.</t>
    </r>
  </si>
  <si>
    <r>
      <t xml:space="preserve">1. El Grupo de Control Disciplinario Interno para el periodo comprendido entre los meses de agosto a noviembre de 2016, y luego entrar a valorar los Tramites Disciplinarios antes de la proyección de las respectivas actuaciones (Indagación Preliminar o Investigación Disciplinaria, Pliego de Cargos o Proyecto de Fallo), encontró que en el expediente SG-025-2016,    era necesario adelantar el procedimiento contemplado para la declaratoria de impedimento del que habla en el inciso 2° del artículo 40 del CDU en concordancia con el art 84 de la norma en cita.  
</t>
    </r>
    <r>
      <rPr>
        <b/>
        <sz val="12"/>
        <rFont val="Arial Narrow"/>
        <family val="2"/>
      </rPr>
      <t xml:space="preserve">Evidencias de la actuación:    </t>
    </r>
    <r>
      <rPr>
        <sz val="12"/>
        <rFont val="Arial Narrow"/>
        <family val="2"/>
      </rPr>
      <t xml:space="preserve">                                                                                                                                                                                                                                                                                                                                                                                                                                                                                                                     a. Cuadro de Control de Procesos Disciplinarios Código: A-CID-F005, Versión: 01, Fecha: 28/04/2016 amparado con reserva disciplinaria, expediente SG-025-2016.                             b. Memorando N° 20162000001703 de 13 de octubre de 2016, por medio del cual la señora Secretaría General, solicita al Director General del IDEAM que declare el impedimento y designe Secretario Adoc, para que decida en el tramite SG-025-2016.                                                                                                                                                                                    c. Resolución N° 2441 de 28 de octubre de 2016, por medio de la cual el Director General del IDEAM, acepta el impedimento y nombra un Secretario Adoc para que adelante las diligencias contenidas en el radicado SG-025-2016.  
        </t>
    </r>
  </si>
  <si>
    <t xml:space="preserve">Se publicó en el portal wed de IDEAM el video de SIAC. Se adjunta evidencia. 
Dos talleres con autoridades ambientales para promover el uso del portal SIAC entre otras actividades relacionadas con el sistema (Evidencia Abril 2016) </t>
  </si>
  <si>
    <r>
      <rPr>
        <b/>
        <sz val="11"/>
        <rFont val="Arial Narrow"/>
        <family val="2"/>
      </rPr>
      <t>CONTABILIDAD</t>
    </r>
    <r>
      <rPr>
        <sz val="11"/>
        <rFont val="Arial Narrow"/>
        <family val="2"/>
      </rPr>
      <t xml:space="preserve">
Trimestralmente, se publican de manera oportuna los estados financieros del Instituto, debidamente firmados por el Director y  el profesional especializado con funciones de Contador, con el fin de dar a conocer la situación de la entidad a los ciudadanos. </t>
    </r>
  </si>
  <si>
    <r>
      <rPr>
        <b/>
        <sz val="11"/>
        <rFont val="Arial Narrow"/>
        <family val="2"/>
      </rPr>
      <t xml:space="preserve">
COMUNICACIONES 
</t>
    </r>
    <r>
      <rPr>
        <sz val="11"/>
        <rFont val="Arial Narrow"/>
        <family val="2"/>
      </rPr>
      <t xml:space="preserve">PUBLICACIÓN EN PÁGINA WEB:
A la fecha se han publicado 18 noticias que dan cuenta de la gestión del IDEAM, así:
Septiembre: 9 noticias
Octubre: 5 noticias
Noviembre: 4 noticias
 Entre otras, las noticias se desarrollan en las siguientes temáticas: 
• Trabajo por la prevención
• “El IDEAM se toma las regiones”, interacción del Instituto con las diferentes autoridades y tomadores de decisión de las regiones.
• Reducción de probabilidades Fenómeno de la Niña
• Inversiones en las regiones
• Lanzamiento de productos del Instituto
 La publicación de estas noticias se puede verificar en "Sala de Prensa" http://www.ideam.gov.co/web/sala-de-prensa/noticias
</t>
    </r>
  </si>
  <si>
    <r>
      <rPr>
        <b/>
        <sz val="11"/>
        <rFont val="Arial Narrow"/>
        <family val="2"/>
      </rPr>
      <t>GRUPOS TALENTO HUMANO - COMUNICACIONES</t>
    </r>
    <r>
      <rPr>
        <sz val="11"/>
        <rFont val="Arial Narrow"/>
        <family val="2"/>
      </rPr>
      <t xml:space="preserve">
Durante el  periodo comprendido del 1 de Septiembre al 25 de noviembre de la vigencia 2016, realizo actualizaciòn y publicaciòn de los siguientes documentos:
-Publicación nro 06 de 2016, Revisión de cumplimiento de requisitos para encargos y nombrameintos de los siguientes cargos:
1. Técnico Administrativo 3124, Grado 11 del área operativa 6 Duitama Boyaca.
2. Técnico Administrativo 3124, Grado 14 de Oficina de Pronòsticos y alertas.
3. Técnico Administrativo 3124 Grado 14 de àrea operativa 6. Duitama Boyaca.
-Publicación nro 07 de 2016, Empleo a proveer, Observador de Superficie 3105-08 de Rioacha, aplicando el nuevo procedimiento para el otorgamiento de encargo.
-Publicaciòn en el SGI/ mapa de procesos/gestión del  desarrollo del talento humano de la Guia para el otrogamiento de encargos A-GH-G001 y del formato A-GH-F-026 Manifestación de interès para encargo.
Conforme a la Resolución 3564 de 2015, se realizò la publicación y actualizaciòn de los siguientes requerimientos en la sección Ley de Transparencia:
-  Diretorio y horarios de àreas operativas. 
- Directorio de funcionarios  aeropuertos
-Directorio de funcioanrios del IDEAM, vinculación enlace sigep Ley 1712 de 2014.
-Asignaciones Salariales segùn Decreto 229 de 2016.
-Información de la descripción orgánica que incluye la edscripcoón de todas las dependencias del Ideam.
-Categoria con las ofertas de empleo. Link convocatoria 319 de 2014 de la Comisiòn Nacional del Servicio Civil. http://www.cnsc.gov.co/index.php/319-de-2014-ideam
- Decreto Unico reglamentario del Sector, con los rubros que requiere y enlaces de descarga para los actos administrativos de caracter general SUIN. Decreto 1076 de 2015. LINK. http://www.minambiente.gov.co/index.php/component/content/article/81-normativa/2093-plantilla-areas-planeacion-y-seguimiento-30#decreto-%C3%BAnico-hipervinculos
Con referencia al Organigrama del Ideam se realizaron los siguientes ajustes:
El 9 de septiembre
Subdirección de Estudios de Ambientales: Rocio Azucena Rodriguez Granado, correo rrodriguezg@ideam.gov.co
-Grupo de Administración y Desarrollo del Talento Humano: Edna Magaly Lara,mlara@ideam.gov.co
-Oficina Juridica: suprimir a Jose Antonio Cam,argao Galis, Adriana Yazmin Portillo Trujillo (e).
29 de septiembre
Jefe Oficina Asesora Juridica:Gilberto Ramos Suarez.
-Subdireccion de Metereologia:  Josè Franklin Ruiz (E)
9 de noviembre
Grupo de Automarizacion cambio de coordinador Jairo Andrès Garzòn.
24 noviembre
Subdierctor de Meteorologia que ahora es la Doctora Yadira Cardenas Posso.
 </t>
    </r>
  </si>
  <si>
    <t xml:space="preserve">En cumplimiento de lo dispuesto por la Ley 1712 de 2014 y demás normas legales vigentes sobre la materia y en concordancia con los avances registrados por las diferentes áreas, la Oficina de Control Interno observó a través de una revisión aleatoria, que la información  dispuesta en la página, link Ley de Transparencia, correspondiente a los diferentes procesos tanto misionales como de apoyo y evaluación, se encuentra actualizada. </t>
  </si>
  <si>
    <r>
      <rPr>
        <b/>
        <sz val="11"/>
        <rFont val="Arial Narrow"/>
        <family val="2"/>
      </rPr>
      <t xml:space="preserve">RENDICIÓN DE CUENTAS SECTOR AMBIENTE </t>
    </r>
    <r>
      <rPr>
        <sz val="11"/>
        <rFont val="Arial Narrow"/>
        <family val="2"/>
      </rPr>
      <t xml:space="preserve">
Publicación invitación rendición de cuentas a la ciudadanía (15 de noviembre) en  archivo "pantallazo_publicacion_rendicion_cuentas_sector.ppt" 
Consulta previa a la ciudadanía por medio de encuesta virtual, evidenciada en el archivo "2016_11_20_consulta.pdf"
Ubicados en la ruta </t>
    </r>
    <r>
      <rPr>
        <u/>
        <sz val="11"/>
        <rFont val="Arial Narrow"/>
        <family val="2"/>
      </rPr>
      <t>M:\SECRETARIA_GENERAL\GRP_COMUNICACIONES\anticorrupcion_noviembre\evidencia_anticorrupcion_atencion_ciudadano</t>
    </r>
    <r>
      <rPr>
        <sz val="11"/>
        <rFont val="Arial Narrow"/>
        <family val="2"/>
      </rPr>
      <t xml:space="preserve">
Divulgación en medios en el vínculo goo.gl/2Yn09E </t>
    </r>
    <r>
      <rPr>
        <sz val="11"/>
        <color rgb="FFFF0000"/>
        <rFont val="Arial Narrow"/>
        <family val="2"/>
      </rPr>
      <t xml:space="preserve">
</t>
    </r>
    <r>
      <rPr>
        <sz val="11"/>
        <rFont val="Arial Narrow"/>
        <family val="2"/>
      </rPr>
      <t xml:space="preserve">Publicación de la actividad (22 de noviembre) en goo.gl/5dJorY y en goo.gl/59Z5N4
</t>
    </r>
    <r>
      <rPr>
        <b/>
        <sz val="11"/>
        <rFont val="Arial Narrow"/>
        <family val="2"/>
      </rPr>
      <t xml:space="preserve">
ATENCIÓN AL CIUDADANO:</t>
    </r>
    <r>
      <rPr>
        <sz val="11"/>
        <rFont val="Arial Narrow"/>
        <family val="2"/>
      </rPr>
      <t xml:space="preserve">
De manera Trimestral se generan informes de PQRS, los cuales en el marco de la Ley de Transparencia le permiten a la ciudadanía obtener información sobre la gestión del Instituto. Así mismo anualmente se envian los datos estadísticos para la rendición de cuentas del IDEAM y la rendición de cuentas del SECTOR AMBIENTE. 
A la fecha se encuentran publicados los informes del l, ll y III trimestres de 2016 
Link con la Evidencia: http://ito.mx/1r0q9
El informe de gestión de la vigencia 2015 se encuentra publicado en la página web del Instituto desde el 31 de enero de 2016. </t>
    </r>
  </si>
  <si>
    <r>
      <rPr>
        <b/>
        <sz val="11"/>
        <color rgb="FF000000"/>
        <rFont val="Arial Narrow"/>
        <family val="2"/>
      </rPr>
      <t>CONTABILIDAD</t>
    </r>
    <r>
      <rPr>
        <sz val="11"/>
        <color rgb="FF000000"/>
        <rFont val="Arial Narrow"/>
        <family val="2"/>
      </rPr>
      <t xml:space="preserve">
Trimestralmente, se publican de manera oportuna los estados financieros del Instituto, debidamente firmados por el Director y  el profesional especializado con funciones de Contador, con el fin de dar a conocer la situación de la entidad a los ciudadanos. </t>
    </r>
  </si>
  <si>
    <t>Se verificaron las evidencias registradas por el Grupo de Comunicaciones, considerando un desarrollo significativo de las acciones propuestas en el Subcomponente "Información de Calidad y en lenguaje comprensible".</t>
  </si>
  <si>
    <t xml:space="preserve">Considerando la realización de tres foros virtuales como espacios de diálogo a través de Tic´s para dar a conocer la gestión de la Entidad y de acuerdo con las evidencias aportadas, se valora un cumplimiento del 100% de los compromisos.  </t>
  </si>
  <si>
    <t>Conforme las evidencias aportadas, se considera cumplidos los compromisos frente a la realización de mesas de trabajo "IDEAM EN LAS REGIONES", en las cuales se divulgó información técnico cientifica y sobre la gestión del Instituto a diferentes instancias nacionales y ciudadanía en general.</t>
  </si>
  <si>
    <r>
      <rPr>
        <b/>
        <sz val="11"/>
        <rFont val="Arial Narrow"/>
        <family val="2"/>
      </rPr>
      <t>COMUNICACIONES</t>
    </r>
    <r>
      <rPr>
        <sz val="11"/>
        <rFont val="Arial Narrow"/>
        <family val="2"/>
      </rPr>
      <t xml:space="preserve">
Se realizaron dos ejercicios de Twitcam para dar a conocer la gestión de la Entidad:
• Inventario Nacional Forestal (31 de octubre)
En el ejercicio se contó con la participación de 1282 usuarios de redes sociales (Twitter, Facebook) en la actividad “Inventario Nacional”
El vínculo del ejercicio se puede verificar en: 
https://www.periscope.tv/w/1LyGBODwllMJN
* Informe de Calidad del Aire (28 de noviembre)
En el ejercicio se contó con la participación de 1223 usuarios de redes sociales (Twitter, Facebook) en la actividad “Informe de Calidad del Aire”
El vínculo del ejercicio se puede verificar en: 
https://www.periscope.tv/IDEAMColombia/1vAxRXkALrPGl?t=2 </t>
    </r>
  </si>
  <si>
    <r>
      <rPr>
        <b/>
        <sz val="11"/>
        <rFont val="Arial Narrow"/>
        <family val="2"/>
      </rPr>
      <t>SUBDIRECCION DE METEOROLOGIA</t>
    </r>
    <r>
      <rPr>
        <sz val="11"/>
        <rFont val="Arial Narrow"/>
        <family val="2"/>
      </rPr>
      <t xml:space="preserve">
En la pagina web del IDEAM, link:http://www.ideam.gov.co/web/tiempo-y-clima/tiempo-clima, se encuentran  las publicaciones a cargo de la Subdirección de Meteorología en cada una de las siguientes secciones y subsecciones: TIEMPO Y CLIMA,  SEGUIMIENTO TIEMPO,   CLIMA,  APLICACIONES METEOROLÓGICAS,   MODELOS NUMÉRICOS,   ATLAS CLIMATOLÓGICO, RADIACIÓN Y DE VIENTO; esta información se encuentra actualizada para efectos de que la ciudadania y demas sector cuenten con herramientas que permitan la toma de decisiones.  
</t>
    </r>
    <r>
      <rPr>
        <b/>
        <sz val="11"/>
        <rFont val="Arial Narrow"/>
        <family val="2"/>
      </rPr>
      <t xml:space="preserve">SUBDIRECCION DE ECOSISTEMAS
</t>
    </r>
    <r>
      <rPr>
        <sz val="11"/>
        <rFont val="Arial Narrow"/>
        <family val="2"/>
      </rPr>
      <t>La Subdirección ha realizado la actualización del geoportal institucional en sus cuatro componentes (visor institucional, galeria de mapas, metadatos y geoservicios), así mismo los indicadores ambientales a cargo del IDEAM (estructura, contenidos y los datos de los indicadores) y la información asociada a bosques. (Evidencias: pagina web IDEAM)</t>
    </r>
  </si>
  <si>
    <r>
      <rPr>
        <b/>
        <sz val="11"/>
        <rFont val="Arial Narrow"/>
        <family val="2"/>
      </rPr>
      <t>ECOSISTEMAS</t>
    </r>
    <r>
      <rPr>
        <sz val="11"/>
        <rFont val="Arial Narrow"/>
        <family val="2"/>
      </rPr>
      <t xml:space="preserve">
Se llevó a cabo el lanzamiento del Inventario Forestar Nacional y entrega de cifras de deforestación, en donde se contó con la asistencia de diferentes sectores productivos del pais. </t>
    </r>
  </si>
  <si>
    <t xml:space="preserve">Conforme a los avances y evidencias aportadas por cada dependencia, se puede verificar el desarrollo de las actividades descritas, encaminadas  a divulgar la gestión del Instituto y que sirve de referente para la toma de decisiones de los diferentes sectores del pais. </t>
  </si>
  <si>
    <r>
      <rPr>
        <b/>
        <sz val="11"/>
        <rFont val="Arial Narrow"/>
        <family val="2"/>
      </rPr>
      <t xml:space="preserve">
SUBDIRECCIÓN DE METEOROLOGÍA</t>
    </r>
    <r>
      <rPr>
        <sz val="11"/>
        <rFont val="Arial Narrow"/>
        <family val="2"/>
      </rPr>
      <t xml:space="preserve">
Los distintos sectores son atendidos por los correspondientes puntos focales de acuerdo a la temática.
Consejo Nacional de Operación del sector eléctrico - CNO 
(Soportes disponibles en:
2016-12-13_Soportes_SPAAC_2016\RENDICIÓN_DE_CUENTAS\FILA_33\Consejo Nacional de Operación del sector eléctrico - CNO
http://www.cno.org.co/reuniones-cno.html)
Comisión Asesora de Coordinación y Seguimiento a la Situación Energética del País - CACSSE
(Soportes disponibles en:2016-12-13_Soportes_SPAAC_2016\RENDICIÓN_DE_CUENTAS\FILA_33\Comisión Asesora Coord Segui Situación Energética - CACSSE
Mesa Técnica Agroclimática (Soportes disponibles en: 2016-12-13_Soportes_SPAAC_2016\RENDICIÓN_DE_CUENTAS\FILA_33\Mesa Técnica Agroclimática)
Centro Internacional para la Investigación del Fenómeno de El Niño - CIIFEN; (Consolidación y transmisión de datos meteorológicos, con periodicidad mensual a través del protócolo FTP, (Soportes disponibles en: 2016-12-13_Soportes_SPAAC_2016\RENDICIÓN_DE_CUENTAS\FILA_33\Centro Internacional Investigación Fenómeno El Niño - CIIFEN)
Comité Nacional para Estudio Regional del Fenómeno de El Niño - ERFEN, (El IDEAM es miembro de dicho comité, un profesional especializado participa en las reunones mensuales en las que se presentan los informes generados para tal fín. Soportes disponibles en: http://www.ideam.gov.co/web/tiempo-y-clima/clima/fenomenos-el-nino-y-la-nina/erfen http://www.inocar.mil.ec/erfen/index.php?option=com_content&amp;view=category&amp;layout=blog&amp;id=35&amp;Itemid=54)
Taller Clima y Salud, (Soportes disponibles en: 2016-12-13_Soportes_SPAAC_2016\RENDICIÓN_DE_CUENTAS\FILA_33\Taller Clima y Salud
</t>
    </r>
  </si>
  <si>
    <t xml:space="preserve">Se evidencia el cumplimiento de las acciones propuestas. </t>
  </si>
  <si>
    <r>
      <rPr>
        <b/>
        <sz val="11"/>
        <rFont val="Arial Narrow"/>
        <family val="2"/>
      </rPr>
      <t>GRUPO DE TALENTO HUMANO</t>
    </r>
    <r>
      <rPr>
        <sz val="11"/>
        <rFont val="Arial Narrow"/>
        <family val="2"/>
      </rPr>
      <t xml:space="preserve">
El Grupo de Administracion y Desarrollo del Talento Humano  para el evento de Recocomiento de Logros laborales realizado el 20 de diciembre de 2016, exaltó a la funcionaria Bibiana Sandoval por  la realizaciòn de prácticas de participación ciudadana en el Ideam, como se identificó en el período anterior.
enlace:http://issuu.com/ideaminstituto0/docs/ideambiente-agosto-2016/38?e=0/37997169.
</t>
    </r>
  </si>
  <si>
    <t>Se cuenta con el informe "Resultados diagnóstico del Sistema de Servicio al Ciudadano IDEAM 230816 final", emitido por el Departamento Nacional de Planeación; así como el plan de mejoramiento producto del citado informe; el cual, se encuentra en ejecución</t>
  </si>
  <si>
    <r>
      <rPr>
        <b/>
        <sz val="11"/>
        <rFont val="Arial Narrow"/>
        <family val="2"/>
      </rPr>
      <t xml:space="preserve">
ATENCIÓN AL CIUDADANO</t>
    </r>
    <r>
      <rPr>
        <sz val="11"/>
        <rFont val="Arial Narrow"/>
        <family val="2"/>
      </rPr>
      <t xml:space="preserve">
A efectos de que la ciudadanía se mantenga actualizada sobre la información con respecto a las solicitudes de informacion (PQRS), el Grupo de Atención al Ciudadano publica de manera trimestral los informes de PQRS.
El Grupo  genera los reportes correspondientes de forma trimestral teniendo en cuenta lo que determina la Ley 1712 de 2014 y a su vez genera los correspondientes reportes de las peticiones contestadas fuera de términos o las peticiones sin contestar, a las cuales se les realiza  seguimiento y se apoya reiterando sobre la responsabilidad que tienen las dependencias y los servidores a quienes se les asigna la gestión de la petición, la obligación que les atañe de responder dentro de términos y sus consecuencias disciplinarias al no hacerlo.
A la fecha se han publicado los siguientes informes:
1. I TRIMESTRE ( Enero a marzo): Publicado en la WEB del IDEAM, en el mes de abril de 2016.
2. II TRIMESTRE ( Abril a junio): Publicado en la WEB del IDEAM, en el mes de julio de 2016.
3. III TRIMESTRE ( Julio a Septiembre): Publicado en la WEB del IDEAM, en el mes de octubre de 2016.
4. IV TRIMESTRE ( Octubre a Diciembre): Será publicado en la WEB del IDEAM, en el mes de Enero de 2017. El respectivo informe se publicará en la última semana del mes de enero de 2017, en virtud de que los Informe trimestrales de PQRS, son generados la última semana del mes siguiente al trimestre termiando, teniendo en cuenta que las peticiones que son radicadas el último día del trimestre, deben tener 15 días hábiles en promedio, para ser respondiddas dentro de términos y adicionalmente tres (3) días Hábiles que toma el Grupo de Atención al Ciudadano para proyectar, aprobar y publicar el informe trimetsral y sus respectivos reportes.  
</t>
    </r>
  </si>
  <si>
    <t xml:space="preserve">Las evidencias definen el cumplimiento de los compromisos pactados en el presente plan.  </t>
  </si>
  <si>
    <r>
      <rPr>
        <b/>
        <sz val="11"/>
        <color rgb="FF000000"/>
        <rFont val="Arial Narrow"/>
        <family val="2"/>
      </rPr>
      <t>ATENCIÓN AL CIUDADANO</t>
    </r>
    <r>
      <rPr>
        <sz val="11"/>
        <color rgb="FF000000"/>
        <rFont val="Arial Narrow"/>
        <family val="2"/>
      </rPr>
      <t xml:space="preserve">
Por medio de la página web del IDEAM, link: ideam.gov.co, el Grupo de Atención al Ciudadano mantiene actualizada la información de interés general disponible para la ciudadania (horario, sedes, canales de Atención al Ciudadano, links de seguimiento al tramite de PQRS, tramites y servicios, y la información misional del Instituto, entre otros)</t>
    </r>
  </si>
  <si>
    <r>
      <rPr>
        <b/>
        <sz val="11"/>
        <color rgb="FF000000"/>
        <rFont val="Arial Narrow"/>
        <family val="2"/>
      </rPr>
      <t>ATENCIÓN AL CIUDADANO</t>
    </r>
    <r>
      <rPr>
        <sz val="11"/>
        <color rgb="FF000000"/>
        <rFont val="Arial Narrow"/>
        <family val="2"/>
      </rPr>
      <t xml:space="preserve">
Se implementaron acciones con el fin de mejorar la atención prestada a los usuarios en la ventanilla:               
1. Se implementaron fichas de turno (turno normal y turno preferencial)
2. Con el fin de mejorar nuestras comunicaciones y canalizar la informacion, el Grupo de Atención al Ciudadano con el apoyo de la oficina de Informática, puso a disposición de los usuarios dos (2) termiales de PC para que los usuarios registren su petición de manera ágil y rapida por medio del módulo contáctenos. 
3. Se implementó una planilla de control de tiempos de atención a los usuarios, con el fin de poder tener un control del tiempo que tardan, los funcionarios del Grupo de Atención al Ciudadano en atender a cada usuario.</t>
    </r>
  </si>
  <si>
    <r>
      <rPr>
        <b/>
        <sz val="11"/>
        <color rgb="FF000000"/>
        <rFont val="Arial Narrow"/>
        <family val="2"/>
      </rPr>
      <t>ATENCIÓN AL CIUDADANO</t>
    </r>
    <r>
      <rPr>
        <sz val="11"/>
        <color rgb="FF000000"/>
        <rFont val="Arial Narrow"/>
        <family val="2"/>
      </rPr>
      <t xml:space="preserve">
Desde el Grupo de Atención  al Ciudadano, se dictaron 33  talleres enfocados a dotar y dar herramientas a los funcionarios del Instituto del conocimiento de las buenas prácticas de Atención al ciudadano, fortalecer la cultura del servicio y los mecanismos de participacion ciudadana con los que cuenta actualmente el IDEAM .  
Evidencia: Plan de capacitaciones 2016, listas de asitencia, registro fotográfico y videos de las 33 capacitaciones, reposan en el Archivo del Grupo de Atención al Ciudadano. </t>
    </r>
  </si>
  <si>
    <r>
      <t>Se pudieron evidenciar los registros que dan cuenta de la realización de las capacitaciones como un medio para promover en la entidad una cultura de servicio al ciudada.  Se sugiere acatar las recomendaciones de la Oficin</t>
    </r>
    <r>
      <rPr>
        <sz val="11"/>
        <rFont val="Arial Narrow"/>
        <family val="2"/>
      </rPr>
      <t xml:space="preserve">a de Control Interno; toda vez que en el seguimiento de agosto, se recomendó ajustar la meta de las "Actas de reunión" que no fueron evidenciadas. </t>
    </r>
  </si>
  <si>
    <r>
      <rPr>
        <b/>
        <sz val="11"/>
        <color rgb="FF000000"/>
        <rFont val="Arial Narrow"/>
        <family val="2"/>
      </rPr>
      <t>OFICINA DE PLANEACIÓN</t>
    </r>
    <r>
      <rPr>
        <sz val="11"/>
        <color rgb="FF000000"/>
        <rFont val="Arial Narrow"/>
        <family val="2"/>
      </rPr>
      <t xml:space="preserve">
Proceso actualizado, vease link: http://sgi.ideam.gov.co/web/sgi/atencion-al-ciudadano
</t>
    </r>
    <r>
      <rPr>
        <b/>
        <sz val="11"/>
        <color rgb="FF000000"/>
        <rFont val="Arial Narrow"/>
        <family val="2"/>
      </rPr>
      <t>ATENCIÓN AL CIUDADANO</t>
    </r>
    <r>
      <rPr>
        <sz val="11"/>
        <color rgb="FF000000"/>
        <rFont val="Arial Narrow"/>
        <family val="2"/>
      </rPr>
      <t xml:space="preserve">
El Grupo de Atención al Ciudadano, realizó para el periódo evaluado, dos reuniones de AUTOEVALUACIÓN con el fin de monitorear sus procedimientos, y revisar los controles establecidos para validar su efectividad.   Dichas reuniones tuvieron lugar asi:
1. 3 de agosto de 2016, reunión realizada con la oficina Asesora de Planeación, se realizaron los siguientes ajustes:
REVISIÓN Proceso Misional de Atención al Ciudadano:
• Se ajustó la codificación del proceso.
• Se ajustó el Objeto.
• Se ajustó el Alcance.
• Se ajustaron las definiciones.
• Se ajustaron las políticas de operación incluyendo que las redes sociales no son un canal de PQRS sino de mera orientación y se incluyó el Decreto 1166 de 2016.
• Se revisó y ajustó el punto 6.1 CANALES DE COMUNICACIÓN.
• Se ajustó el Paso a Paso del Canal Buzón Institucional (6.1.6) y se incluyó la actividad de APERTURA, la cual se realizará en presencia de un testigo y se registrará el contenido encontrado allí en una Acta que será la correspondiente evidencia. Así mismo, se modificó el tiempo de apertura considerando que puede encontrarse petición de información con el fin de evitar gestionarse fuera de términos.
• Se ajustó la actividad de 6.2. SEGUIMIENTO a las PQRS, incluyendo puntos de control; El control fue implementado específicamente en el punto No. 3 y se registrará por medio de las planillas o formatos de seguimiento presencial (semanalmente).
• Se modificaron los distintos canales de Atención al Ciudadano, actualizando varios de ellos en su descripción, ubicación y horario de atención, e incluyendo otros que no estaban contemplados (Anexo 1.Tabla).
• Se realizó la lectura total del mismo para verificar errores de redacción.
</t>
    </r>
  </si>
  <si>
    <t>2. 22 de agosto de 2016, reunión realizada con los mienbros del Grupo de Atención al Ciudadano. En esta reunión se socializaron los cambios realizados al proceso.
Evidencia: Acta 3-08-2016, lista de asitencia 3-08-2016, M-AC-P001 PROCEDIMIENTO DE ATENCION CIUDADANO, Acta 22-08-2016, lista de asistencia 22-08-2016.               
Así mismo de determinó hacer Ajustes al módulo contáctenos para redireccionar todas la peticiones al 905 Atención al ciudadano de modo que se pueda tener el total control de lo q llega por este modulo y asi poder hacer el despectivo control y seguimiento. esta mejora se realizó e implemento a partir del día 18 de Agosto de 2016. 
Link con la evidecnia: http://www.ideam.gov.co/web/atencion-y-participacion-ciudadana/contactenos</t>
  </si>
  <si>
    <t xml:space="preserve">De acuerdo con las evidencias aportadas, se puede considerar un cumplimiento de los compromisos pactados; toda vez que la Oficina de Control Interno ha participado de las reuniones y ha formulado las recomendaciones pertinentes en sus procesos de auditoría, encaminadas a la mejora continua del proceso de Atencion al Ciudadano.  Así mismo, se han evidenciado los avances logrados por la Coordinación para fortalecer el proceso.  </t>
  </si>
  <si>
    <r>
      <rPr>
        <b/>
        <sz val="11"/>
        <color rgb="FF000000"/>
        <rFont val="Arial Narrow"/>
        <family val="2"/>
      </rPr>
      <t>ATENCIÓN AL CIUDADANO</t>
    </r>
    <r>
      <rPr>
        <sz val="11"/>
        <color rgb="FF000000"/>
        <rFont val="Arial Narrow"/>
        <family val="2"/>
      </rPr>
      <t xml:space="preserve">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Link con la Evidencia:(http://www.ideam.gov.co/solicitud-de-informacion)
A la fecha se encuentran publicados los informes del l, ll y III trimestres de 2016 
Link con la Evidencia: http://ito.mx/1r0q9</t>
    </r>
  </si>
  <si>
    <r>
      <rPr>
        <b/>
        <sz val="11"/>
        <color rgb="FF000000"/>
        <rFont val="Arial Narrow"/>
        <family val="2"/>
      </rPr>
      <t>ATENCIÓN AL CIUDADANO</t>
    </r>
    <r>
      <rPr>
        <sz val="11"/>
        <color rgb="FF000000"/>
        <rFont val="Arial Narrow"/>
        <family val="2"/>
      </rPr>
      <t xml:space="preserve">
Por medio de la alianza realizada entre el IDEAM y en PNSC del DNP se realizó la medición del NSU del primer semestre de 2016,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Por medio de encuesta presencial y virtual, se realizó la medición del NSU del segundo semestre de 2016, indicando que el 87,1% de los ciudadanos manifiesta estar muy satisfecho  con el servicio ofrecido por la entidad, y que cada visita agregó valor a la atención.  De la misma forma se envidencia por medio de dicha encuesta que el 84,9 % de los ciudadanos consideran que los trámites y servicios de la entidad tienen en cuenta su realidad.</t>
    </r>
  </si>
  <si>
    <r>
      <rPr>
        <b/>
        <sz val="11"/>
        <rFont val="Arial Narrow"/>
        <family val="2"/>
      </rPr>
      <t xml:space="preserve">OFICINA DE PLANEACIÓN 
</t>
    </r>
    <r>
      <rPr>
        <sz val="11"/>
        <rFont val="Arial Narrow"/>
        <family val="2"/>
      </rPr>
      <t>Vease: IDEAM TALLER CAR_POA paac.pdf</t>
    </r>
    <r>
      <rPr>
        <b/>
        <sz val="11"/>
        <rFont val="Arial Narrow"/>
        <family val="2"/>
      </rPr>
      <t xml:space="preserve">
COMUNICACIONES</t>
    </r>
    <r>
      <rPr>
        <sz val="11"/>
        <rFont val="Arial Narrow"/>
        <family val="2"/>
      </rPr>
      <t xml:space="preserve">
Se han realizado 2 mesas de trabajo en las siguientes regiones: 
Boyacá: 1 de septiembre en Tunja, en el marco del“Encuentro Nacional de Ambiente y Paz”. 
Enlace noticia: goo.gl/qzoK97 
Risaralda: 2 de septiembre en Pereira, en el marco del “Encuentro Nacional de Ambiente y Paz”.
Enlace noticia: goo.gl/yDWBHI</t>
    </r>
    <r>
      <rPr>
        <sz val="11"/>
        <color rgb="FFFF0000"/>
        <rFont val="Arial Narrow"/>
        <family val="2"/>
      </rPr>
      <t xml:space="preserve">
</t>
    </r>
    <r>
      <rPr>
        <b/>
        <sz val="11"/>
        <rFont val="Arial Narrow"/>
        <family val="2"/>
      </rPr>
      <t>PRONOSTICOS Y ALERTAS</t>
    </r>
    <r>
      <rPr>
        <sz val="11"/>
        <rFont val="Arial Narrow"/>
        <family val="2"/>
      </rPr>
      <t xml:space="preserve">
El jefe de la Ospa ha participado en el comité nacional de manejo de desastres-Plan de contingencias - Fenómeno el niño 2015-2016 (enero 7 2016).  Comisión acompañamiento al señor ministro Vallejo - tema Fenómeno el niño en Medellín y Montería. Acompañamiento Proyecto Mojana-centro de Pronósticos de la Mojana (enero 2016). soportes en la ruta A:\PRODUCTOS OSPA - NO BORRAR\PRESENTACIONES
</t>
    </r>
    <r>
      <rPr>
        <b/>
        <sz val="11"/>
        <rFont val="Arial Narrow"/>
        <family val="2"/>
      </rPr>
      <t>ECOSISTEMAS</t>
    </r>
    <r>
      <rPr>
        <sz val="11"/>
        <rFont val="Arial Narrow"/>
        <family val="2"/>
      </rPr>
      <t xml:space="preserve">
Al lanzamiento del IFN y entrega de cifras de deforestación se invitaron todas las autoridades ambientales (se adjunta lista de asistencia). Los productos de información del IDEAM fueron presentados en el encuentro SINA (de adjunta presentación)</t>
    </r>
  </si>
  <si>
    <r>
      <rPr>
        <b/>
        <sz val="11"/>
        <rFont val="Arial Narrow"/>
        <family val="2"/>
      </rPr>
      <t>JURÍDICA</t>
    </r>
    <r>
      <rPr>
        <sz val="11"/>
        <rFont val="Arial Narrow"/>
        <family val="2"/>
      </rPr>
      <t xml:space="preserve">
Se tiene actualizada la información de conformidad con lo señalado en la ley de transparencia , adicionalmente se publican en la página web los convenios internacionales y/o nacionales suscritos por la Entidad.  En el período objeto de evaluación, se publicaron en la página web, link:  http://cort.as/rorl, un total de 6 convenios. </t>
    </r>
  </si>
  <si>
    <t>Con el objeto de evaluar el riesgo identificado por la OAJ se comunica que se adelantaron las acciones propuestas tal como fuera la capacitación del nuevo manual de contratación actividad que se llevó a cabo entre  los días 9 y 10 de noviembre de 2016,  de la cual se aporta la lista de asistencia.  En cuanto a las actas del Comité de Contratación, estas se han elaborado en la medida en que se convoca el comité para los diferentes procesos contractuales; como evidencia se aportan 27 actas, la última con fecha 26/12/2016 y un modelo de acta de presentación de los contratos que se presentan ante el Comité. Así mismo se reportan 29 actas de comités evaluadores, las cuales se discriminan en 3 licitaciones, 21 selecciones abreviadas y 5 concurso de méritos.Las medidas adoptadas ha permitido mantener controlado el riesgo  sin avizorar direccionamiento alguno.</t>
  </si>
  <si>
    <r>
      <rPr>
        <b/>
        <sz val="11"/>
        <color rgb="FF000000"/>
        <rFont val="Arial Narrow"/>
        <family val="2"/>
      </rPr>
      <t>OFICINA JURÍDICA</t>
    </r>
    <r>
      <rPr>
        <sz val="11"/>
        <color rgb="FF000000"/>
        <rFont val="Arial Narrow"/>
        <family val="2"/>
      </rPr>
      <t xml:space="preserve">
Se verificó  el registro de 101 personas naturales  que suscribieron contrato de prestación de servicios, lo cual, se evidencia en el siguiente link: http://cort.as/rpGz.     Adicionalmente en el expediente de cada contrato  reposa certifiCación de la información y soportes revisados  por  la OAJ. </t>
    </r>
  </si>
  <si>
    <r>
      <rPr>
        <b/>
        <sz val="11"/>
        <color rgb="FF000000"/>
        <rFont val="Arial Narrow"/>
        <family val="2"/>
      </rPr>
      <t>SUBDIRECCIÓN HIDROLOGIA</t>
    </r>
    <r>
      <rPr>
        <sz val="11"/>
        <color rgb="FF000000"/>
        <rFont val="Arial Narrow"/>
        <family val="2"/>
      </rPr>
      <t xml:space="preserve">
Anualmente se publica en el Sistema de Información del IDEAM (Actualmente el SISDHIM),  la información validada de niveles, caudales y sedimentos al año inmediatamente anterior (para el presente año 2016, se actualizaron y publicaron las series hidrológicas al año 2015 (dado que los procesoso obedecen a Balances Anuales). La información hidrológica tambien se publica en el Sistema de Información del Recurso Hidrico -SIRH (se carga con corte anual), http://sirh.ideam.gov.co:8230/Sirh/faces/oferta/estaciones.jspx
</t>
    </r>
    <r>
      <rPr>
        <b/>
        <sz val="11"/>
        <color rgb="FF000000"/>
        <rFont val="Arial Narrow"/>
        <family val="2"/>
      </rPr>
      <t xml:space="preserve">SUBDIRECCIÓN DE ECOSISTEMAS
</t>
    </r>
    <r>
      <rPr>
        <sz val="11"/>
        <color rgb="FF000000"/>
        <rFont val="Arial Narrow"/>
        <family val="2"/>
      </rPr>
      <t>La Subdirección ha realizado la actualización del geoportal institucional en sus cuatro componentes (visor institucional, galeria de mapas, metadatos y geoservicios), así mismo los indicadores ambientales a cargo del IDEAM (estructura, contenidos y los datos de los indicadores) y la información asociada a bosques. (Evidencias: pagina web IDEAM)</t>
    </r>
    <r>
      <rPr>
        <b/>
        <sz val="11"/>
        <color rgb="FF000000"/>
        <rFont val="Arial Narrow"/>
        <family val="2"/>
      </rPr>
      <t xml:space="preserve">
</t>
    </r>
  </si>
  <si>
    <r>
      <rPr>
        <b/>
        <sz val="10"/>
        <rFont val="Calibri"/>
        <family val="2"/>
      </rPr>
      <t>INFORMATICA - ECOSISTEMAS</t>
    </r>
    <r>
      <rPr>
        <sz val="10"/>
        <rFont val="Calibri"/>
        <family val="2"/>
      </rPr>
      <t xml:space="preserve">
De acuerdo a la Guía de datos abiertos en Colombia,  versión 3, del  06/2016 y así como lo estipulan el decreto 103 de 2015, Articulo 37 del Capitulo I: " Concepto del Registro de Activos de Información. El Registro de Activos de Información es el inventario de la información pública que el sujeto obligado genere, obtenga, adquiera, transforme o controle en su calidad de Tal.". Se evidencia la unificación de los instrumentos: Inventario de Información y Activos de Información, en el Registro de Activos de Información.
</t>
    </r>
    <r>
      <rPr>
        <b/>
        <sz val="10"/>
        <color rgb="FFFF0000"/>
        <rFont val="Calibri"/>
        <family val="2"/>
      </rPr>
      <t xml:space="preserve">
</t>
    </r>
    <r>
      <rPr>
        <b/>
        <sz val="10"/>
        <rFont val="Calibri"/>
        <family val="2"/>
      </rPr>
      <t>SUBDIRECCIÓN DE METEOROLOGÍA</t>
    </r>
    <r>
      <rPr>
        <sz val="10"/>
        <rFont val="Calibri"/>
        <family val="2"/>
      </rPr>
      <t xml:space="preserve">
1. Se actualiza el formato  A-GI-F001, de activos de información y se envía a través de correo electrónico el 29/11/2016.
(Soportes disponibles en: 2016-12-13_Soportes_SPAAC_2016\TRANSPARENCIA\FILA 29 - Actualizar el inventario de información según los requerimientos GEL)
En general, todos los procesos institucionales actualizaron el inventario de información. </t>
    </r>
  </si>
  <si>
    <r>
      <rPr>
        <b/>
        <sz val="11"/>
        <rFont val="Calibri"/>
        <family val="2"/>
        <scheme val="minor"/>
      </rPr>
      <t>INFORMATICA - ECOSISTEMAS</t>
    </r>
    <r>
      <rPr>
        <sz val="11"/>
        <rFont val="Calibri"/>
        <family val="2"/>
        <scheme val="minor"/>
      </rPr>
      <t xml:space="preserve">
Se han realizado los siguientes ajustes en cuanto a ccesibilidad del portal:
Descripciones de las imágenes, validación de la hoja de estilo debido a "falso positivo" de la herramienta Tawdis.</t>
    </r>
  </si>
  <si>
    <r>
      <rPr>
        <b/>
        <sz val="10"/>
        <color rgb="FF000000"/>
        <rFont val="Calibri"/>
        <family val="2"/>
      </rPr>
      <t>INFORMATICA - ECOSISTEMAS</t>
    </r>
    <r>
      <rPr>
        <sz val="10"/>
        <color rgb="FF000000"/>
        <rFont val="Calibri"/>
        <family val="2"/>
      </rPr>
      <t xml:space="preserve">
En octubre 18 de 2016 se realizó la actualización del set de datos del catálogo nacional de estaciones URL https://www.datos.gov.co/browse?sortBy=relevance&amp;q=ideam&amp;utf8=%E2%9C%93
</t>
    </r>
    <r>
      <rPr>
        <b/>
        <sz val="10"/>
        <color rgb="FF000000"/>
        <rFont val="Calibri"/>
        <family val="2"/>
      </rPr>
      <t xml:space="preserve">
SUBDIRECCIÓN DE METEOROLOGÍA</t>
    </r>
    <r>
      <rPr>
        <sz val="10"/>
        <color rgb="FF000000"/>
        <rFont val="Calibri"/>
        <family val="2"/>
      </rPr>
      <t xml:space="preserve">
1. Se realiza una reunión para definir que datos y de cuales estaciones se va a públicar las series mensuales de las variables meteorológicas. 
2. Se genera un listado de las estaciones y variables a publicar.
3. Se actualiza la plantilla, se aumentó el número de estaciones incluidas, se realiza corrección de los datos lluvia máxima 24 horas en los promedios climatologicos 1971-2000.
(Soportes disponibles en:
2016-12-13_Soportes_SPAAC_2016\TRANSPARENCIA\FILA 25 - Actualizar e identificar los nuevos sets de datos abiertos en datos.gov.co
http://www.ideam.gov.co/documents/21021/553571/Promedios+Climatol%C3%B3gicos+1971+-+2000.xlsx/857942de-f9d7-4d5e-bb75-df984aabe55f
</t>
    </r>
  </si>
  <si>
    <r>
      <rPr>
        <b/>
        <sz val="11"/>
        <rFont val="Arial Narrow"/>
        <family val="2"/>
      </rPr>
      <t>OFICINA JURÍDICA</t>
    </r>
    <r>
      <rPr>
        <sz val="11"/>
        <rFont val="Arial Narrow"/>
        <family val="2"/>
      </rPr>
      <t xml:space="preserve">
Para el período de evaluación, se publicaron en la plataforma SECOP un total de 131 contratos. </t>
    </r>
  </si>
  <si>
    <r>
      <rPr>
        <b/>
        <sz val="11"/>
        <rFont val="Arial Narrow"/>
        <family val="2"/>
      </rPr>
      <t>OFICINA JURÍDICA</t>
    </r>
    <r>
      <rPr>
        <sz val="11"/>
        <rFont val="Arial Narrow"/>
        <family val="2"/>
      </rPr>
      <t xml:space="preserve">
Para el período septiembre/diciembre de 2016, se vincularon al sistema 7 contratistas y se verificó la actualización de 51 contratistas. </t>
    </r>
  </si>
  <si>
    <t xml:space="preserve">Se considera un cumplimiento de la acción propuesta; sin embargo, considerando la importancia de monitorear de manera períodica el funcionamiento y accesibilidad de la web institucional, se recomienda continuar adelantando dichas revisiones. </t>
  </si>
  <si>
    <t>Se considera un cumplimiento de la acción propuesta; sin embargo, debe ser una tarea permanente dados los cambios organizacionaleas  y normativos que se presentan.</t>
  </si>
  <si>
    <r>
      <rPr>
        <b/>
        <sz val="11"/>
        <rFont val="Arial Narrow"/>
        <family val="2"/>
      </rPr>
      <t>OFICINA JURÍDICA</t>
    </r>
    <r>
      <rPr>
        <sz val="11"/>
        <rFont val="Arial Narrow"/>
        <family val="2"/>
      </rPr>
      <t xml:space="preserve">
Teniendo en cuenta los lineamientos de la resolución  3564 de 2015, actualmente la actualización del índice publicado se encuentra en verificación por parte de la Oficina Jurídica. </t>
    </r>
  </si>
  <si>
    <r>
      <t xml:space="preserve">En el link:goo.gl/SV9JGc se evidenció la publicación del documento POLÍTICA DE ADMINISTRACIÓN DE RIESGOS DE CORRUPCIÓN (PARC) de fecha abril 29 de 2016.    </t>
    </r>
    <r>
      <rPr>
        <b/>
        <sz val="11"/>
        <color rgb="FF000000"/>
        <rFont val="Arial Narrow"/>
        <family val="2"/>
      </rPr>
      <t xml:space="preserve">Se recomienda para la vigencia 2017, mayor divulgación y sensibilización para una adecuada aplicación de la política. </t>
    </r>
  </si>
  <si>
    <t>Enero 16 de 2017</t>
  </si>
  <si>
    <r>
      <t xml:space="preserve">En el link: goo.gl/I6V94c se confirma la publicación del documento POLÍTICA INTEGRAL DE GESTIÓN DE RIESGOS (PIGR), el cual se encuentra sin codificación. 
</t>
    </r>
    <r>
      <rPr>
        <b/>
        <sz val="11"/>
        <color rgb="FF000000"/>
        <rFont val="Arial Narrow"/>
        <family val="2"/>
      </rPr>
      <t xml:space="preserve">Nuevamente, se recomienda </t>
    </r>
    <r>
      <rPr>
        <b/>
        <sz val="11"/>
        <rFont val="Arial Narrow"/>
        <family val="2"/>
      </rPr>
      <t xml:space="preserve">revisar la política de operaciòn definida en el procedimiento ADMINISTRACIÓN DEL RIESGO EN EL INSTITUTO CÓDIGO E-PI-006 V,02 que establece:"Una sola política, Riesgos de corrupción y riesgos de gestión, la diferencia es que los riesgos de corrupción calificación es catastrófica.(sic)", lo anterior por cuanto la nueva metodología "Estrategia para la construción de los riesgos de corrupción - Guía para la gestión del riesgo de corrupción" establecida por la Secretaria  de Transparencia de la Presidencia de la República define que el impacto puede ser: moderado, mayor o catastrófico; por tal razon se recomienda ajustar el procedimiento y dar las instrucciones respectivas a todos los funcionarios. </t>
    </r>
  </si>
  <si>
    <t>En el link enunciado se verifica la publicación oportuna del Plan Anticorrupción y de  Atención al Ciudadano y mapa de riesgos de corrupción.</t>
  </si>
  <si>
    <t xml:space="preserve">En el link:goo.gl/SV9JGc se evidenció la publicación del documento POLÍTICA DE ADMINISTRACIÓN DE RIESGOS DE CORRUPCIÓN (PARC) de fecha abril 29 de 2016.  
Se evidenció el Acta No. 30 de la sesión del día 28 de diciembre de 2016 a las 2:30, del Comité Institucional de Desarrollo Administrativo, en donde se aprueba la Política Integral de Gestión del Riesgo.  </t>
  </si>
  <si>
    <t xml:space="preserve">La Oficina de Control Interno presenta el seguimiento con corte a diciembre 31 de 2016 y se publica el 16 de enero de 2017 de acuerdo con los lineamientos de la Secretaría de Transparencia de la Presidencia de la República.    En lo que hace referencia a los seguimientos con corte 30 de abril y 31 de agosto, estos fueron realizados y publicados oportunamente en la página web del Instituto, link Ley de Transparencia/reportes de control interno/seguimiento a las estrategias del plan anticorrupción. </t>
  </si>
  <si>
    <r>
      <t xml:space="preserve">
Se evidenció la página del SUIT, donde se observa la inclusión de la Estrategia de Racionalización de Trámites del Instituto.   </t>
    </r>
    <r>
      <rPr>
        <b/>
        <sz val="11"/>
        <rFont val="Arial Narrow"/>
        <family val="2"/>
      </rPr>
      <t xml:space="preserve">Se recomienda, para la vigencia 2017, revisar las acciones establecidas en la estrategia; toda vez que no cumplen con uno de los objetivos de la Ley Antitrámites, como es el de facilitar la actividad de las personas naturales  y jurídicas ante las autoridades que cumplen funciones administrativas, racionalizando los trámites, procedimientos y regulaciones innecesarias. 
Se cumplió con el diseño de una estrategia antitrámites; por tal razón, se considera un 100%; sin embargo, en lo que que hace referencia a la formulación de acciones encaminadas a la racionalización del trámite y su ejecución, se considera que no fue efectiva; máxime teniendo en cuenta que las recomendaciones del DAFP no fueron acogidas en su totalidad. </t>
    </r>
    <r>
      <rPr>
        <sz val="11"/>
        <rFont val="Arial Narrow"/>
        <family val="2"/>
      </rPr>
      <t xml:space="preserve">
</t>
    </r>
  </si>
  <si>
    <t>No se hizo entrega del acta de aprobación de la Estrategia. La información reportada por la Oficina de Planeación no da cuenta del compromiso adquirido: "Acta CIDA con aprobación de la estrategia".
Teniendo en cuenta el compromiso de esta acción, la Oficina de Control Interno, en reiteradas oportunidades solicitó el acta del Comité de Desarrollo Administrativo con el fin de verificar la aprobación de la estrategia de reacionalización de trámites; sin embargo, a la fecha del presente seguimiento no se dio a conocer por parte de la Oficina de Planeación. 
Acción vencida</t>
  </si>
  <si>
    <r>
      <t xml:space="preserve">En el SUIT se registra como última fecha de actualización del trámite de Certificaciones de tiempo y clima y eventos hidrológicos, el 10-junio-2015.  </t>
    </r>
    <r>
      <rPr>
        <b/>
        <sz val="11"/>
        <rFont val="Arial Narrow"/>
        <family val="2"/>
      </rPr>
      <t xml:space="preserve">Nuevamente, se recomienda al líder del proceso responsable del trámite adelantar las acciones pertinentes con la Oficina Asesora de Planeación para proceder a su inmediata actualizacion. </t>
    </r>
    <r>
      <rPr>
        <sz val="11"/>
        <rFont val="Arial Narrow"/>
        <family val="2"/>
      </rPr>
      <t xml:space="preserve">
El trámite de Acreditación de Laboratorios, registra en el SUIT como última fecha de actualización 29-noviembre-2013.  </t>
    </r>
    <r>
      <rPr>
        <b/>
        <sz val="11"/>
        <rFont val="Arial Narrow"/>
        <family val="2"/>
      </rPr>
      <t xml:space="preserve">Nuevamente se recomienda al líder del proceso responsable del trámite, adelantar las acciones pertinentes con la Oficina Asesora de Planeación para proceder a su inmediata actualizacion. </t>
    </r>
    <r>
      <rPr>
        <sz val="11"/>
        <rFont val="Arial Narrow"/>
        <family val="2"/>
      </rPr>
      <t xml:space="preserve">
El formulario "Solicitud de Inscripción a la prueba de evaluación del desempeño" para acreditar laboratorio, que se encuentra dispuesto en el SI VIRTUAL, se encuentra sin código del Sistema de Gestión Integrado. 
</t>
    </r>
    <r>
      <rPr>
        <b/>
        <sz val="11"/>
        <rFont val="Arial Narrow"/>
        <family val="2"/>
      </rPr>
      <t>Así mismo y de acuerdo con el compromiso adquirido y las recomendaciones del DAFP y Control Interno, se hace necesario Identificar del inventario de trámites de la entidad aquellos que serán objeto de racionalización y la priorización de los trámites.    Teniendo en cuenta lo anteriormente expresado, se mantiene el avance del informe anterior. 
Se recomienda a la Oficina Asesora de Planeación llevar a cabo un ejercicio de acompañamiento y monitoreo permanente e integral a los procesos que manejan trámites en el Insttituto, a fin de evitar los inconvenientes que hoy se presentan, de actualización en las diferentes plataformas electrónicas dispuestas para tal fin.</t>
    </r>
  </si>
  <si>
    <r>
      <t xml:space="preserve">    </t>
    </r>
    <r>
      <rPr>
        <b/>
        <sz val="11"/>
        <rFont val="Arial Narrow"/>
        <family val="2"/>
      </rPr>
      <t xml:space="preserve">
ESTUDIOS AMBIENTALES</t>
    </r>
    <r>
      <rPr>
        <sz val="11"/>
        <color rgb="FFFF0000"/>
        <rFont val="Arial Narrow"/>
        <family val="2"/>
      </rPr>
      <t xml:space="preserve">
</t>
    </r>
    <r>
      <rPr>
        <sz val="11"/>
        <rFont val="Arial Narrow"/>
        <family val="2"/>
      </rPr>
      <t xml:space="preserve">Si bien se considera pertinente e importante la inclusión de preguntas frecuentes en la página del Instituto para el trámite de acreditación de laboratorios; </t>
    </r>
    <r>
      <rPr>
        <b/>
        <sz val="11"/>
        <rFont val="Arial Narrow"/>
        <family val="2"/>
      </rPr>
      <t xml:space="preserve">es necesario señalar que la acción y la meta propuesta en el presente plan, era: "Realizar la racionalización de trámites" y "Trámites cargados en el SI Virtual", respectivamentesituación; situación que no ha sido evidenciada en el presente seguimiento.  En  concordancia con las recomendaciones del Dafp, se hace necesario identificar del inventario de trámites de la entidad aquellos que serán objeto de racionalización para la presente vigencia y la  priorización de los trámites. </t>
    </r>
    <r>
      <rPr>
        <sz val="11"/>
        <rFont val="Arial Narrow"/>
        <family val="2"/>
      </rPr>
      <t xml:space="preserve">
</t>
    </r>
    <r>
      <rPr>
        <b/>
        <sz val="11"/>
        <rFont val="Arial Narrow"/>
        <family val="2"/>
      </rPr>
      <t xml:space="preserve">
PRONÓSTICOS Y ALERTAS</t>
    </r>
    <r>
      <rPr>
        <sz val="11"/>
        <rFont val="Arial Narrow"/>
        <family val="2"/>
      </rPr>
      <t xml:space="preserve">
Se evidenció en la ruta http://www.pronosticosyalertas.gov.co/, que evidentemente se encuentra publicada información sobre pronósticos del tiempo, boletines, alertas, imagenes satelitales, pronósticos de amenazas, entre otros documentos informativos; </t>
    </r>
    <r>
      <rPr>
        <b/>
        <sz val="11"/>
        <rFont val="Arial Narrow"/>
        <family val="2"/>
      </rPr>
      <t xml:space="preserve">sin embargo, lo anterior, no da cuenta de haberse realizado algún proceso de racionalización de trámites para los usuarios. 
Por lo anteriormente expuesto, la valoración sobre el avance se considera en un 40%, toda vez que no es posible identificar los avances del compromiso pactado.  </t>
    </r>
    <r>
      <rPr>
        <sz val="11"/>
        <rFont val="Arial Narrow"/>
        <family val="2"/>
      </rPr>
      <t xml:space="preserve">
</t>
    </r>
  </si>
  <si>
    <r>
      <t xml:space="preserve">La Oficina de Control Interno verificó la publicación de la Estrategia de Racionalización de Trámites en el link http://cort.as/rehj; adicionalmente, se observó la inclusión de la Estrategia de Racionalización de Trámites del Instituto en el Sistema Único de Información de Trámites -SUIT-.  </t>
    </r>
    <r>
      <rPr>
        <b/>
        <sz val="11"/>
        <rFont val="Arial Narrow"/>
        <family val="2"/>
      </rPr>
      <t xml:space="preserve">Si bien esta actividad se cumplió, se hace necesario dar cumplimiento a las recomendaciones del Departamento Administrativo de la Función Pública, en términos de definir acciones visibles encaminadas a racionalizar los trámites del Instituto en beneficio de los ciudadanos. 
De acuerdo con los compromisos adquiridos anteriormente, esta estrategia debió ser aprobada por el Comité Institucional de Desarrollo Administrativo. </t>
    </r>
  </si>
  <si>
    <t>ENERO 16 DE 2017</t>
  </si>
  <si>
    <t>Se evidenció la caracterización de la población objetivo del Grupo de Atención  al Ciudadano, en los informes citados por la responsable del proceso.  Así mismo, se cuenta con la caracterización de todos los procesos institucionales donde se define la población objetivo de cada uno de ellos. Se hace necesario evidenciar los estudios previos y análisis existentes de cada caracterización.</t>
  </si>
  <si>
    <r>
      <rPr>
        <b/>
        <sz val="11"/>
        <rFont val="Arial Narrow"/>
        <family val="2"/>
      </rPr>
      <t>PRONÓSTICOS Y ALERTAS</t>
    </r>
    <r>
      <rPr>
        <sz val="11"/>
        <rFont val="Arial Narrow"/>
        <family val="2"/>
      </rPr>
      <t xml:space="preserve">
Fue publicado en el SECOP I, el contrato interadministrativo celebrado por el IDEAM y el Centro Europeo para la "Adquisición del servicio para desarrollar y visualizar productos de pronóstico del tiempo a partir del modelo del Centro Europeo ECMWF”. Cabe señalar que el Centro Europeo es único proveedor. La información, puede ser consultada en el SECOP https://www.contratos.gov.co/consultas/detalleProceso.do?numConstancia=16-12-5823903.
Adicionalmente, se publican los pronósticos del tiempo, boletines agroclimatológicos, comunicados especiales de alertas, informe diario de alertas, entre otros. </t>
    </r>
  </si>
  <si>
    <r>
      <rPr>
        <b/>
        <sz val="11"/>
        <rFont val="Arial Narrow"/>
        <family val="2"/>
      </rPr>
      <t>GRUPO DE PRESUPUESTO:</t>
    </r>
    <r>
      <rPr>
        <sz val="11"/>
        <rFont val="Arial Narrow"/>
        <family val="2"/>
      </rPr>
      <t xml:space="preserve"> con corte a 28 de noviembre de 2016,  se encuentran publicadas en la pagina WEB del Instituto los Informes mensuales de  Ejecucion Presupuestal correspondientes a la vigencia 2016 hasta el mes de Octubre en formato PDF y Excel; para consulta del publico en general.  La ruta es: www.ideam.gov.co / ley de transparencia / presupuesto/ presupuesto aprobado vigencia 2016.</t>
    </r>
  </si>
  <si>
    <r>
      <rPr>
        <b/>
        <sz val="11"/>
        <color theme="1"/>
        <rFont val="Arial Narrow"/>
        <family val="2"/>
      </rPr>
      <t>SUBDIRECCION DE HIDROLOGIA</t>
    </r>
    <r>
      <rPr>
        <sz val="11"/>
        <color theme="1"/>
        <rFont val="Arial Narrow"/>
        <family val="2"/>
      </rPr>
      <t xml:space="preserve">
Los datos hidrológicos validados de niveles (639 estaciones), caudales (444 estaciones) y sedimentos (85 estaciones)  se encuentran publicados al año 2015 en el SISDHIM (que no es plataforma WEB),  están disponibles a los usuarios por los canales establecidos en el portal WEB del Instituto, http://www.ideam.gov.co/solicitud-de-informacion
Nota: El proceso de datos hidrologicos se valida y pùblica en el banco de datos del Instituto "SISDHIM" para el año calendario; teniendo en cuenta que debe validase la Curva de Gastos a través de los aforos líquidos en la estacón hidrologica y las Series gneradas al año 2015 se validan mediante los Balnces Hidrológicos por cuencas. 
La información hidrológica tambien se publica en el Sistema de Información del Recurso Hidrico -SIRH (se carga con corte anual), http://sirh.ideam.gov.co:8230/Sirh/faces/oferta/estaciones.jspx
</t>
    </r>
  </si>
  <si>
    <r>
      <rPr>
        <b/>
        <sz val="11"/>
        <rFont val="Arial Narrow"/>
        <family val="2"/>
      </rPr>
      <t>PUBLICACIÓN EN MEDIOS DE COMUNICACIÓN</t>
    </r>
    <r>
      <rPr>
        <sz val="11"/>
        <rFont val="Arial Narrow"/>
        <family val="2"/>
      </rPr>
      <t xml:space="preserve">
De igual manera, se realizó la publicación de 4639 noticias en los meses de agosto, septiembre, octubre y noviembre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03_Análisis Free Press agosto 2016, 04_Análisis Free Press Septiembre 2016, 05_Análisis Free Press Octubre 2016 y 06_Análisis Free Press IDEAM Noviembre 2016 ubicados en la ruta M:\SECRETARIA_GENERAL\GRP_COMUNICACIONES\anticorrupcion_noviembre\evidencia_anticorrupcion_atencion_ciudadano
El seguimiento en las fechas indicadas corresponde a las entregas de los análisis de monitoreo. 
Las temáticas más divulgadas son: 
*Alerta por lluvias
* Alerta por deslizamientos
*Fenómeno de la Niña
*Huracán Matthew
* Deforestación
* Inventario Nacional Forestal</t>
    </r>
  </si>
  <si>
    <r>
      <rPr>
        <b/>
        <sz val="11"/>
        <rFont val="Arial Narrow"/>
        <family val="2"/>
      </rPr>
      <t>SUBDIRECCIÓN DE ESTUDIOS AMBIENTALES</t>
    </r>
    <r>
      <rPr>
        <sz val="11"/>
        <rFont val="Arial Narrow"/>
        <family val="2"/>
      </rPr>
      <t xml:space="preserve">
De manera conjunta con Asocars el IDEAM desde la Subdirección ha venido participando activamente en las mesas tenicas realizadas en el marco de la ley 1658 del 15 de julio de 2013 “Por medio de la cual se establecen disposiciones para la comercialización y el uso de mercurio en las diferentes actividades industriales del país, se fijan requisitos e incentivos para su reducción y eliminación y se dictan otras disposiciones”, y la resolución 0565 del 8 de abril de 2016 “Por la cual se establecen los requisitos y procedimientos para el Registro de Usuarios de Mercurio – RUM para el sector minero", las cuales buscan aportar al proceso de implementación de este maraco normativo.  Así mismo, este ha sido socializado en eventos tales como el Seminario Internacional del Mercurio.
De otoro lado, actualmente existen 7 mesas temáticas (aire y salud, calidad del agua, seguridad química, ETV, entornos saludables, mesa conceptual, cambio climático) intersectoriales en el marco de la CONASA en las cuales participan el IDEAM, el MADS, Minsalud, y variados sectores relacionados, quienes son convocados dependiendo de la tematica a tratar. Durante el  2016 el ideam ha participado en al menos a 8 mesas de trabajo (aire y salud, seguridad química, conceptual y cambio climático).  En relación con estas mesas los temas abordados fueron: 
- Mesa temática aire y salud: se realizó una revisión de las regiones que cuentan con mesas de calidad del aire y a partir de allí se realizó una priorización tenidnedo ta probblematicas de fuentes fijas, fuentas moviles, ruido, radiaciones, olores e interconexión de energía eléctrica. De igual manera se trabajaron aspectos de articulación intersectorial con base en el alcance de la gestión de las mesas de los consejos territoriales de saliud ambiental COTSA.
- Mesa temática seguridad química: se adelanto una discución los estudios existentes sobre la adlcion de plomo en pimturas de aceite, igualmente se socializo el compes 3868 de 2017 "Politica de Gestión del Riesgo Asociada  al uso de Sustancias Químicas"
- Mesa Tematica Cambio Climatico: Se realizó una sesion de capacitación virtual sobre el tema de cambio climatico con las Secretarias de Salud departamentales y se asistió a las reuniones mensuales de la mesa en las cuales se construyó el Ejercicio Fuerzas Motrices FFMM y se identificaron los indicadores.
Las anteriores actividades continúaran para las vigencias siguientes. </t>
    </r>
  </si>
  <si>
    <r>
      <rPr>
        <b/>
        <sz val="11"/>
        <rFont val="Arial Narrow"/>
        <family val="2"/>
      </rPr>
      <t xml:space="preserve">
COMUNICACIONES</t>
    </r>
    <r>
      <rPr>
        <sz val="11"/>
        <rFont val="Arial Narrow"/>
        <family val="2"/>
      </rPr>
      <t xml:space="preserve">
* Promoción de la aplicación "Mi pronóstico" del IDEAM disponible en goo.gl/lVnyBg  
* Video "Prepárate para enfrentar estado del tiempo" disponible en https://www.youtube.com/watch?v=EYovgq6Qnrk   
* Video "Fenómeno de la Niña" disponible en https://www.youtube.com/watch?v=y-dbLt_zKWo
* Estudio Nacional del Agua. El video se publicó en la red social Twitter; la evidencia de la publicación se encuentra en el archivo "Videos_glaciares_ena_inventario" en la ruta X:\Todos\COMUNICACIONES\anticorrupcion_2016_3\Videos_glaciares_ena_inventario 
* Deforestación El video se publicó en la red social Twitter; la evidencia de la publicación se encuentra en el archivo  "imagenes_Calidad del Aire_Deforestacion_informe" en la ruta X:\Todos\COMUNICACIONES\anticorrupcion_2016_3\imagenes_Calidad del Aire_Deforestacion_informe
* Inventario Forestal Nacional El video se publicó en la red social Twitter; la evidencia de la publicación se encuentra en el archivo "Videos_glaciares_ena_inventario" en la ruta X:\Todos\COMUNICACIONES\anticorrupcion_2016_3\Videos_glaciares_ena_inventario
* Glaciares El video se publicó en la red social Twitter; la evidencia de la publicación se encuentra en el archivo "Videos_glaciares_ena_inventario" en la ruta X:\Todos\COMUNICACIONES\anticorrupcion_2016_3\Videos_glaciares_ena_inventario
* Informe del Estado de la Calidad del Aire en Colombia 2011-2015. La difusión se realizó en la red social Twitter; la evidencia de la publicación se encuentra en el archivo  "imagenes_Calidad del Aire_Deforestacion_informe" en la ruta X:\Todos\COMUNICACIONES\anticorrupcion_2016_3\Videos_glaciares_ena_inventario
Adicionalmente, dentro de la divulgación de productos se encuentran:
Ruedas de Prensa
Para tener un mayor acercamiento del IDEAM a la comunidad y a los medios de comunicación, durante el 2016 se organizaron y realizaron (10) ruedas de prensa:
21 de abril de 2016: Lanzamiento Sexto Boletín de Alertas Tempranas por Deforestación. (goo.gl/4evxeX)
2 de junio de 2016: Cierre del Fenómeno El Niño, en alianza con la Unidad para la Gestión del Riesgo (UNGDR). (goo.gl/zROQoB)
9 de junio de 2016: Evolución del Niño y La Niña. (goo.gl/j9DvWp)
28 de junio de 2016: CIIFEN – II Taller Regional sobre los impactos del Fenómeno El Niño. (goo.gl/pQJrCq)
12 de septiembre de 2016: Tasa de Deforestación 2015. (goo.gl/5sKQRE) 
25 de octubre de 2016: Implementación Inventario Forestal Nacional. (goo.gl/8VxC2E)
3 de noviembre de 2016: Lanzamiento Inventario Nacional de Gases de Efecto Invernadero. (goo.gl/GhQTf5)
22 de noviembre de 2016: Seguimiento Huracán Otto. 22 de noviembre de 2016. (goo.gl/tCwqYW)
23 de noviembre de 2016: Informe Calidad del Aire 2011-2015. Noviembre 23 de 2016. (goo.gl/n90HYZ)
22 de diciembre de 2016: Alerta por heladas, incendios forestales y radiación UV. (goo.gl/AVGjXC) 
Noticias en la Web y Boletines de Prensa
En conjunto con la Oficina de Pronósticos y Alertas (OSPA), se construyeron y socializaron (6) Comunicados Especiales, con el fin de divulgar los posibles efectos del fenómeno La Niña en el país y hacer un llamado a los colombianos, a tomar acciones frente al uso adecuado y eficiente de los recursos naturales y prevenir emergencias.
15 de abril de 2016: Comunicado Especial 001 (goo.gl/hu6Yas)
17 de mayo de 2016: Comunicado Especial 002 (goo.gl/8j2PFo)
20 de junio de 2016: Comunicado Especial 003 (goo.gl/exNQRi)
14 de julio de 2016: Comunicado Especial 004 (goo.gl/0j763T)
11 de agosto de 2016: Comunicado Especial 005 (goo.gl/74BA8T)
12 de diciembre de 2016: Comunicado Especial 006 (goo.gl/6D3BDt)
Así mismo, el Grupo de Comunicaciones elaboró (11) Boletines de Prensa sobre la “Toma de regiones”, campaña que emprendió el Director de la entidad, para llevar a los territorios información oportuna, frente a la posibilidad de desarrollo del evento climático.
31 de mayo de 2016: Boyacá
7 de junio de 2016: Cartagena
14 de junio de 2016: Bucaramanga
17 de junio de 2016: Medellín
6 de julio de 2016: Medellín
12 de julio de 2016: Ibagué
19 de julio de 2016: Armenia
3 de agosto de 2016: Neiva
12 de agosto de 2016: Riohacha
16 de agosto de 2016: Cali
25 de agosto de 2016: Manizales
Entre los Boletines de “Toma de Regiones” y las demás noticias relacionadas con información interna y externa del Instituto, se redactaron y publicaron en la página web de la entidad,  www.ideam.gov.co, (67) noticias.
Aparte de dichas publicaciones, se generaron (18) Boletines de Prensa, producidos de forma especial para la Organización Meteorológica Mundial (OMM), cuyo envío se realizó periódicamente (semanal), durante este año.
</t>
    </r>
  </si>
  <si>
    <r>
      <rPr>
        <b/>
        <sz val="11"/>
        <rFont val="Arial Narrow"/>
        <family val="2"/>
      </rPr>
      <t xml:space="preserve">COMUNICACIONES </t>
    </r>
    <r>
      <rPr>
        <sz val="11"/>
        <rFont val="Arial Narrow"/>
        <family val="2"/>
      </rPr>
      <t xml:space="preserve">
Se hizo la publicación en la revista interna sobre buenas prácticas de Participación Ciudadana de las siguientes notas:
 Septiembre:"Funcionarios de IDEAM en Neiva, ejemplo de buena atención al ciudadano". Disponible en  https://issuu.com/ideaminstituto0/docs/ideambiente-septiembre-2016
Octubre: "IDEAM participa en Feria Nacional de Atención al Ciudadano. El evento fue un éxito en Puerto Asís Putumayo". Disponible en  https://issuu.com/ideaminstituto0/docs/ideambiente-octubre-2016
Noviembre: "IDEAM participó en la Quinta Feria de Atención al Ciudadano en Santander de Quilichao". Disponible en https://issuu.com/ideaminstituto0/docs/ideambiente-noviembre-2016 </t>
    </r>
  </si>
  <si>
    <t>Se verificaron las evidencias registradas por el Grupo de Comunicaciones, considerando un desarrollo significativo de las acciones propuestas en este Subcomponente.</t>
  </si>
  <si>
    <t xml:space="preserve">Conforme las evidencias aportadas por los responsables del Grupo de Atencion al Ciudadano, se considera un cumplimiento de las acciones propuestas y una amplia participación del Instituto en la Ferias Nacionales de Servicio al Ciudadano, en donde se ha llevado a cabo una proceso de divulgación de la gestión de la Entidad. </t>
  </si>
  <si>
    <t>ENERO 16 de 2017</t>
  </si>
  <si>
    <r>
      <rPr>
        <b/>
        <sz val="11"/>
        <rFont val="Arial Narrow"/>
        <family val="2"/>
      </rPr>
      <t>GRUPO DE TALENTO HUMANO</t>
    </r>
    <r>
      <rPr>
        <sz val="11"/>
        <rFont val="Arial Narrow"/>
        <family val="2"/>
      </rPr>
      <t xml:space="preserve">
Se realizó el  monitoreo de  (38)  hojas de vida con corte al  21 de octubre, de las cuales se aprobaron  (18) hojas de vida y (3) hojas de vida  se dieron de baja. 
Ademas se anexa el archivo de indicador  de avance del empleo público de la función publicá con corte al 11 de noviembre de 2016, que  evidencia el cumplimiento del 72,3%, 411 hojas activas. (Archivo SIGEP funcionarios).
</t>
    </r>
  </si>
  <si>
    <t xml:space="preserve">Teniendo en cuenta que esta actividad debe realizarse de manera permanente, se recomienda a los responsables de la misma, continuar adelantando las actividades de identificación y actualización de nuevos sets de datos abiertos e incluirlos de manera oportuna en el sistema. 
</t>
  </si>
  <si>
    <r>
      <rPr>
        <b/>
        <sz val="10"/>
        <color rgb="FF000000"/>
        <rFont val="Calibri"/>
        <family val="2"/>
      </rPr>
      <t>INFORMATICA - ECOSISTEMAS</t>
    </r>
    <r>
      <rPr>
        <sz val="10"/>
        <color rgb="FF000000"/>
        <rFont val="Calibri"/>
        <family val="2"/>
      </rPr>
      <t xml:space="preserve">
En los meses de Septiembre y Octubre, se realizó la gestión tendiente a la actualización de los activos de información.
El 28 de septiembre se realizó taller de capacitación para actualizar los activos.
El 28 de noviembre se realizó corte con las dependencias que entregaron información, información enviada a la Oficina Asesora Jurídica como línea base para elaborar el índice de información clasificada y reservada.</t>
    </r>
  </si>
  <si>
    <r>
      <t xml:space="preserve">Se verificó la realización del taller de capacitación para actualizar los datos y la matriz consolidada de la información enviada a la Oficina Jurídica, considerando un cumplimiento de lo propuesto.    </t>
    </r>
    <r>
      <rPr>
        <b/>
        <sz val="11"/>
        <color rgb="FF000000"/>
        <rFont val="Arial Narrow"/>
        <family val="2"/>
      </rPr>
      <t>Sin embargo, se hace necesario el concepto de la Oficina Jurídica para contar de manera definitiva con el índice de información clasificada y reservada; toda vez que la matriz en mención, es el insumo para dicho índic</t>
    </r>
    <r>
      <rPr>
        <sz val="11"/>
        <color rgb="FF000000"/>
        <rFont val="Arial Narrow"/>
        <family val="2"/>
      </rPr>
      <t xml:space="preserve">e. </t>
    </r>
  </si>
  <si>
    <t>DICIEMBRE 31 DE 2016</t>
  </si>
  <si>
    <t xml:space="preserve">Se recomienda realizar actividades de interiorización sobre las nuevas politicas en materia de comunicaciones emitidas por el Insittuto; es decir, Plan de posicionamiento del conocimiento y comunicaciones,  Política Editorial, Política de Comunicaciones, entre otros lineamientos. </t>
  </si>
  <si>
    <t>Si bien frente a las acciones establecidas se dio un cumplimiento de las mismas; se recomienda  realizar monitoreo al funcionamiento de los controles, a fin de lograr determinar la efectividad de los mismos.</t>
  </si>
  <si>
    <t xml:space="preserve">NO se aportaron evidencias de los avances. </t>
  </si>
  <si>
    <t xml:space="preserve">Si bien se evidencia la realización de las acciones propuestas y un avance importante; también es cierto, que frente a los controles, se deben generar mecanismos de monitoreo que permitan determinar la aplicación de dichos lineamiestos establecidos en las resoluciones y manuales; lo cual, redundará en una efectividad mayor de estos. </t>
  </si>
  <si>
    <t>Se consideran efectivos los controles para el Grupo de Acreditación,  toda vez, que a la fecha no se cuenta con información que denote la materializacion del riesgo.</t>
  </si>
  <si>
    <t xml:space="preserve">Se evidencia la realización de las acciones y controles propuestos a fin de lograr la efectividad de los mismos. </t>
  </si>
  <si>
    <t xml:space="preserve">
El grupo de contabilidad diseñó boseto del boletin anti corrupción, el cual fue enviado por correo electronico institucional al coordinador del grupo de comunicaciones para su revisión y respectiva publicación, de igual forma se solicito por correo electronico institucional al coordinador del grupo talento humano campañas anti corrupción.
El boletín fue transmitido a todos los funcionarios y contratistas del Instituto el 27 de diciembre de 2016, vía correo electrónico y se colocó como walllpaper en cada uno de los computadores de la entidad. 
</t>
  </si>
  <si>
    <t xml:space="preserve">
En lo que hace referencia al control establecido a través del SIREM, este muestra los indicadores financieros por sector, los cuales son la base para establecer los indicadores financieros para las licitaciones. Frente a la efectividad de este control, se puede informar que un miembro del equipo de Contabilidad es quien efectúa el análisis y establece los indicadores apropiados para cada licitación  basándose en el SIREM, el cual da el punto de partida; así mismo analizándo las licitaciones del mismo objeto contractual en las demás entiddes estatales y antes de ser enviados a la Oficina Jurídica para su publicación son revisados y aprobados por la Coordinadora del Grupo de Contabilidad. 
El grupo de contabilidad diseñó boseto del boletin anti corrupción, el cual fue enviado por correo electronico institucional al coordinador del grupo de comunicaciones para su revisión y respectiva publicación, de igual forma se solicito por correo electronico institucional al coordinador del grupo talento humano campañas anti corrupción.
El boletín fue transmitido a todos los funcionarios y contratistas del Instituto el 27 de diciembre de 2016, vía correo electrónico y se colocó como walllpaper en cada uno de los computadores de la entidad. 
</t>
  </si>
  <si>
    <t xml:space="preserve">Se evidencia el cumplimiento de las acciones propuestas conducentes a la minimización de la materialización del riesgos, considerando que los controles han sido efectivos durante la vigencia 2016. </t>
  </si>
  <si>
    <t xml:space="preserve">Se evidencia el cumplimiento de las acciones propuestas.  Se recomienda a los responsables del proceso de Gestión de Recursos Informáticos y Teconológicos, adelantar actividades de monitoreo para determinar la aplicación de las instrucciones impartidas en la capacitación, los manuales y procedimientos emitidos  durante la vigencia 2016. </t>
  </si>
  <si>
    <t xml:space="preserve">Para el período objeto de evaluación, se observaron los arqueos de caja menor realizados por los responsables del manejo de la caja menor, considerando que los controles han sido efectivos. </t>
  </si>
  <si>
    <t xml:space="preserve">Se observó el cumplimiento de las acciones definidas en el presente plan.  </t>
  </si>
  <si>
    <t xml:space="preserve">Conforme lo anterior, la Oficina de Control Interno, ha recomendado dar aplicación a lo establecido en la Guía para la Gestión del Riesgos de Corrupción, página 30 y la actividad 7 del procedimiento Administración de Riesgo en el Instituto: "Si el riesgo se materializa, se debe analizar la
efectividad de los controles, además levantar acciones correctivas dentro del Formato de Plan de mejoramiento y remitir a la Oficina de Control Interno."  </t>
  </si>
  <si>
    <t>Uso inadecuado de los bienes en custodia de bienes en bodega.</t>
  </si>
  <si>
    <t xml:space="preserve">
Los reportes se generan en la medida que se cause el derecho a percibir la prestacion social.
En todos los periodos de liquidación de nómina, se generan aproximadamente siete  (7) pre nóminas donde se efectúan ajustes y correcciones  de las siguientes novedades antes de la liquidación final, relacionados así:
Septiembre: tres (3)  Pre nóminas: primera revisión  de ingresos y se retiros de funcionarios: la segunda se hace para revisión de Libranzas y demás novedades que afectan nómina, horas extras e incapacidades; La Tercera es la definitiva.
Octubre: Pre nóminas: primera revisión  de ingresos y se retiros de funcionarios: la segunda se hace para revisión de Libranzas y demás novedades que afectan nómina, horas extras e incapacidades; La Tercera para verificación de las correcciones que había que realizar; la cuarta es la Nómina definitiva.
Los controles se ejecutan en el proceso de nómina, abarca las novedades que se causan en cada periodo y se genera la revisión, para realizar los ajustes a las situaciones administrativas que se presentan antes de la liquidación final de esta.
</t>
  </si>
  <si>
    <t>Se observaron las evidencias remitdas por los responsables, considerando la efectividad de los controles .</t>
  </si>
  <si>
    <t xml:space="preserve">El Código de Ética de los servidores de la Oficina de Control Interno, fue analizado y aprobado por los miembros del Comité de Coordinación de Control Interno, en sesión del 9 de diciembre de 2016.  A la fecha, se encuentra incluido en el Sistema de Gestión Integrado.  Tendiendo en cuenta el inicio de la vigencia 2017, se programaran reuniones de socialización con los servidores de la Oficina de Control Interno a fin de interiorizar las disposiciones allí contempladas. </t>
  </si>
  <si>
    <t>Si bien las acciones se han cumplido y los controles han permitido la no materialización del riesgo; es importante, continuar considerando este riesgo para la próxima vigencia con el fin de realizar jornadas de sensiblización sobre el Código de Ética de los servidores de la Oficina de Control Interno.</t>
  </si>
  <si>
    <t xml:space="preserve">Durante el segundo semestre se aprueba la asignación de recursos por parte de la Alta Dirección, para la contratación de un Ingeniero de Sistemas, que desarrolló la auditoría al proceso de Gestion de Recursos Informáticos y Tecnológicos y para la realización de auditorías integrales a las Áreas Operativas de Tolima, San Andrés y Providencia, Barranquilla y Leticia. </t>
  </si>
  <si>
    <t xml:space="preserve">Las actividades se han cumplido.   A pesar de las reducciones de índole presupuestal, se contó con el apoyo de la alta dirección para lograr la realización de auditorías integrales a 4 Áreas Operativas. </t>
  </si>
  <si>
    <t>MEPJ. ENERO DE 2017</t>
  </si>
  <si>
    <t>Procedimiento de pago a observadores.
Planilla de recepcion de cuentas</t>
  </si>
  <si>
    <t xml:space="preserve">La capacitación a los contratistas y proveedores se realizó el día 19 de Octubre de 2016, en el Auditorio del Instituto, indicandoles el procedimiento Pago a Proveedores, establecido en el sistema de gestión integrado, el cual apunta a evitar el ofrecimiento de prevendas, toda vez que las actividades y tiempos están claramente definidos y son realizadas por diferentes funcionarios.  </t>
  </si>
  <si>
    <t>Se recomienda tener en cuenta para la formulación de los riesgos de la vigencia 2017, dar claridad sobre el procedimiento de pago a proveedores e incluir en el mismo los lineamientos frente a los observadores.</t>
  </si>
  <si>
    <t>72.3%</t>
  </si>
  <si>
    <r>
      <t>Conforme  memorando 20171020000523 de enero 12 de 2017, remitido por la Oficina Jurídica,  se considera el cumplimiento del compromiso propuesto.</t>
    </r>
    <r>
      <rPr>
        <sz val="11"/>
        <color rgb="FFFF0000"/>
        <rFont val="Arial Narrow"/>
        <family val="2"/>
      </rPr>
      <t xml:space="preserve"> </t>
    </r>
  </si>
  <si>
    <r>
      <rPr>
        <b/>
        <sz val="11"/>
        <color rgb="FF000000"/>
        <rFont val="Arial Narrow"/>
        <family val="2"/>
      </rPr>
      <t>ATENCIÓN AL CIUDADANO</t>
    </r>
    <r>
      <rPr>
        <sz val="11"/>
        <color rgb="FF000000"/>
        <rFont val="Arial Narrow"/>
        <family val="2"/>
      </rPr>
      <t xml:space="preserve">
Durante la vigencia 2016, se realizaron los respectivos seguimientos a las PQRS logrando así identificar los radicados sin gestionar, las peticiones contestadas fuera de términos y las posibles causas. Dicho seguimiento fue fundamental, en el planteamiento de acciones de  mejora que se implementaron en esta vigencia, las cuales fueron producto de mesas de trabajo interdisciplinarias, arrojando como informe de evaluación la nueva Resolución de PQRS, que se publicó el 18 de noviembre de 2016 bajo la nominación #2628, dicha resolución deroga a la resolución 2071 de 2015 y por intermedio de esta, se dictan nuevas disposiciones en la materia; los cambios y ajustes que contempa la nueva versión, fueron evlaudos en función de proporcionar un adecuado manejo de las PQRS del Instiuto.
Evidencia: goo.gl/SuOH3W
Por otra parte se sometió a consideración del Comité  Institucional de Desarrollo Administrativo, el contenido de la Resolución 2367, cuya decisión corresponde a la modificación en su totalidad, pero para dar paso a las solicitudes represadas en las dependencias por razones de criterio de suministro de información preliminar, el comité aprueba los oficios convertidos en 9 plantillas para dar respuesta correcta y oportuna al ciudadano y se acoge a la ley 1437 Literal k, para dar respuesta al ciudadano.  el Grupo de Aternción al cIudadano presta apoyo en el perfeccionamiento de la herramienta.  
Link con la evidencia: goo.gl/QErpCU</t>
    </r>
  </si>
  <si>
    <t xml:space="preserve">Se dio cumplimiiento a las acciones propuestas, teniendo en cuentas las evidencias allegadas.  </t>
  </si>
  <si>
    <t xml:space="preserve">Se evidenciaron las acciones adelantadas durante la vigencia 2016, encaminadas a promov el uso del portal SIAC. 
</t>
  </si>
  <si>
    <r>
      <rPr>
        <b/>
        <sz val="11"/>
        <color rgb="FF000000"/>
        <rFont val="Arial Narrow"/>
        <family val="2"/>
      </rPr>
      <t xml:space="preserve">GRUPOS TALENTO HUMANO - COMUNICACIONES
</t>
    </r>
    <r>
      <rPr>
        <sz val="11"/>
        <color rgb="FF000000"/>
        <rFont val="Arial Narrow"/>
        <family val="2"/>
      </rPr>
      <t>Durante el  periodo comprendido del 1 de Septiembre al 25 de noviembre de la vigencia 2016, se realizó actualizaciòn y publicaciòn de los siguientes documentos:
-Publicación nro 06 de 2016, Revisión de cumplimiento de requisitos para encargos y nombrameintos de los siguientes cargos:
1. Técnico Administrativo 3124, Grado 11 del área operativa 6 Duitama Boyaca.
2. Técnico Administrativo 3124, Grado 14 de Oficina de Pronòsticos y alertas.
3. Técnico Administrativo 3124 Grado 14 de àrea operativa 6. Duitama Boyaca.
-Publicación nro 07 de 2016, Empleo a proveer, Observador de Superficie 3105-08 de Rioacha, aplicando el nuevo procedimiento para el otorgamiento de encargo.
-Publicaciòn en el SGI/ mapa de procesos/gestión del  desarrollo del talento humano de la Guia para el otrogamiento de encargos A-GH-G001 y del formato A-GH-F-026 Manifestación de interès para encargo.
Conforme a la Resolución 3564 de 2015, se realizò la publicación y actualizaciòn de los siguientes requerimientos en la sección Ley de Transparencia:
-  Diretorio y horarios de àreas operativas. 
- Directorio de funcionarios  aeropuertos
-Directorio de funcioanrios del IDEAM, vinculación enlace sigep Ley 1712 de 2014.
-Asignaciones Salariales segùn Decreto 229 de 2016.
-Información de la descripción orgánica que incluye la edscripcoón de todas las dependencias del Ideam.
-Categoria con las ofertas de empleo. Link convocatoria 319 de 2014 de la Comisiòn Nacional del Servicio Civil. http://www.cnsc.gov.co/index.php/319-de-2014-ideam
- Decreto Unico reglamentario del Sector, con los rubros que requiere y enlaces de descarga para los actos administrativos de caracter general SUIN. Decreto 1076 de 2015. LINK. http://www.minambiente.gov.co/index.php/component/content/article/81-normativa/2093-plantilla-areas-planeacion-y-seguimiento-30#decreto-%C3%BAnico-hipervinculos
Con referencia al Organigrama del Ideam se realizaron los siguientes ajustes:
El 9 de septiembre
Subdirección de Estudios de Ambientales: Rocio Azucena Rodriguez Granado, correo rrodriguezg@ideam.gov.co
-Grupo de Administración y Desarrollo del Talento Humano: Edna Magaly Lara,mlara@ideam.gov.co
-Oficina Juridica: suprimir a Jose Antonio Camargao Galvis, Adriana Yazmin Portillo Trujillo (e).
29 de septiembre
Jefe Oficina Asesora Juridica:Gilberto Ramos Suarez.
-Subdireccion de Metereologia:  Josè Franklin Ruiz (E)
9 de noviembre
Grupo de Automarizacion cambio de coordinador Jairo Andrès Garzòn.
24 noviembre
Subdierctor de Meteorologia que ahora es la Doctora Yadira Cardenas Posso.</t>
    </r>
    <r>
      <rPr>
        <b/>
        <sz val="11"/>
        <color rgb="FF000000"/>
        <rFont val="Arial Narrow"/>
        <family val="2"/>
      </rPr>
      <t xml:space="preserve">
 </t>
    </r>
  </si>
  <si>
    <r>
      <t>Lo Oficina de Control Interno, evidenció el documento RESUMEN EJECUTIVO INDICADOR DE AVANCE DE VINCULACIÓN EN EL SISTEMA DE INFORMACIÓN Y GESTIÓN DEL EMPLEO PÚBLICO – SIGEP – SECTOR AMBIENTE Y DEARROLLO SOSTENIBLE, emitido por el DAFP,  el cual establece el indicador de cumplimiento del registro de hojas de vida en un 72.3%, valoracion que se asume como porcentaje de avance para el presente seguimiento. (Fuente SIGEP  11 de noviembre de 2016), sin embargo, nuevamente se recomienda acoger e implementar  las observaciones proferidas por el DAFP en el seguimiento realizado, con corte a 31 de abril,  respecto de la actualización de la declaración de Bienes y Rentas en el referido portal. 
De otra parte, la Oficina de Control Interno considera validas las acciones descritas en el avance por parte del líder del proceso;</t>
    </r>
    <r>
      <rPr>
        <sz val="11"/>
        <color rgb="FFFF0000"/>
        <rFont val="Arial Narrow"/>
        <family val="2"/>
      </rPr>
      <t xml:space="preserve"> </t>
    </r>
    <r>
      <rPr>
        <sz val="11"/>
        <rFont val="Arial Narrow"/>
        <family val="2"/>
      </rPr>
      <t xml:space="preserve">sin embargo y teniendo en cuenta los seguimientos a plan de mejoramiento sobre este tema, se recomienda implementar las acciones necesarias para que se logre mantener actualizada toda la información de los funcionarios en el SIGEP; tanto hojas de vida, como declaraciones de bienes y rentas. </t>
    </r>
  </si>
  <si>
    <t xml:space="preserve">Conjuntamente la Oficina de Informática con los Grupos de Atención al Ciudadano y Gestión Documental realizaron una evaluación/diagnóstico al aplicativo orfeo para analizar su funcionalidad frente al registro, radicación y trazabilidad de las pqrs.  Producto de este diagnóstico, se realizaron ajustes al aplicativo Orfeo.   De igual forma, la Oficina de Informática evaluó el aplicativo orfeo para el registro, radicación y trazabilidad frente al módulo de comisiones.     Esta acción fue cumplida desde el segundo seguimiento. </t>
  </si>
  <si>
    <t>Se evidenció el portafolio de servicios, el cual se encuentra publicado en la página web, link de transparencia: http://cort.as/s-PA</t>
  </si>
  <si>
    <r>
      <rPr>
        <b/>
        <sz val="11"/>
        <color rgb="FF000000"/>
        <rFont val="Arial Narrow"/>
        <family val="2"/>
      </rPr>
      <t>ATENCIÓN AL CIUDADANO</t>
    </r>
    <r>
      <rPr>
        <sz val="11"/>
        <color rgb="FF000000"/>
        <rFont val="Arial Narrow"/>
        <family val="2"/>
      </rPr>
      <t xml:space="preserve">
Se realizaron jornadas de trabajo con las subdirecciones en las cuales se identificaron los productos y servicios con los que cuenta actualmente el Instituto; lo anterior, como insumo base del portafolio de servicios del IDEAM y la guía de tipificación de las PQRS del Insituto. 
Por otra parte, el día 28 de noviembre de 2016 se solicitó por correo electrónico lo siguiente: 
Oficina Asesora de Planeación: Revisar el documento planteado,  ya que la OAP es la competencia para saber si lo que se plantea desde del Grupo de Atención al Ciudadano, es coherente con los productos, servicios y trámites que maneja la entidad.
Grupo de Comunicaciones: Una vez revisado el Documento por parte de la Oficina Asesora de Planeación,  se solicitó al Grupo de Comunicaciones el apoyo para realizar el  proceso de diagramación y divulgación interna y externa.</t>
    </r>
  </si>
  <si>
    <r>
      <rPr>
        <b/>
        <sz val="11"/>
        <color rgb="FF000000"/>
        <rFont val="Arial Narrow"/>
        <family val="2"/>
      </rPr>
      <t>ATENCIÓN AL CIUDADANO</t>
    </r>
    <r>
      <rPr>
        <sz val="11"/>
        <color rgb="FF000000"/>
        <rFont val="Arial Narrow"/>
        <family val="2"/>
      </rPr>
      <t xml:space="preserve">
El IDEAM en alianza con el PNSC del DNP realizan el seguimiento a la estrategia del Servicio al Ciudadano del Insituto, para lo cual el dia 23 de agosto se reunieron con el fin de mostrar el estado de avance de dicha estrategia. Producto de esto el PNSC entregó el correspondiente informe de seguimiento determinado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99.2% de efectividad.</t>
    </r>
  </si>
  <si>
    <r>
      <rPr>
        <sz val="11"/>
        <rFont val="Arial Narrow"/>
        <family val="2"/>
      </rPr>
      <t>Acción cumplida  en un 100% en el informe de agosto 2016.</t>
    </r>
    <r>
      <rPr>
        <sz val="11"/>
        <color rgb="FFFF0000"/>
        <rFont val="Arial Narrow"/>
        <family val="2"/>
      </rPr>
      <t xml:space="preserve">  </t>
    </r>
  </si>
  <si>
    <t xml:space="preserve">Las evidencias aportadas no dan cuenta de la generación de mejoras a partir de las sugerencias de la ciudadanía o de las allegadas a través de los diferentes mecanismos de participación ciudadana. </t>
  </si>
  <si>
    <t>De acuerdo con el seguimiento  realizado por la OCI, se observa que las dependencias no tienen claro el diligenciamiento y  la realizacion del seguimiento a los riesgos de corrupción. Nuevamente, se recomienda a la OAP prestar un mayor  acompañamiento y capacitacion, máxime teniendo en cuenta que durante la vigencia 2016, se registró el ingreso de personal nuevo a la entidad .</t>
  </si>
  <si>
    <t xml:space="preserve">Luego de consultar el Cuadro de Control de Procesos Disciplinarios Código: A-CID-F005, Versión: 01, Fecha: 28/04/2016, se pudo evidenciar que del 30 de agosto al 29 de noviembre de 2016, el Grupo de Control Disciplinario Interno no ha generado Fallos de Primera Instancia, para firma de la Secretaría General del IDEAM, razón por la cual no se ha evidenció probabilidad de la materialización del riesgo.  
Durante el mes de diciembre, se proyectó fallo de primera instancia en el expediente SG036 de 2014; el cual, fue recurrido y no se encuentra en firme la decision.   </t>
  </si>
  <si>
    <t xml:space="preserve">Atendiendo el informe de avance del Grupo de Control Disciplinario Interno y teniendo en cuenta que durante el período objeto de evaluación, no se han proferido un fallo que se encuentre debidamente ejecutoridado, no es posible verificar la efectividad de los controles.  Adicionalmente, se recomienda tener en cuenta la reformulación de este riesgo; buscando la coherencia entre la causa, el riesgo, los controles y las acciones a ejecutar. </t>
  </si>
  <si>
    <t xml:space="preserve">Se observa el cumplimiento de las acciones establecidas, de acuerdo con las evdiencias allegadas. </t>
  </si>
  <si>
    <r>
      <t xml:space="preserve">Conforme  memorando 20171020000513 de enero 12 de 2017, remitido por la Oficina Jurídica,  se considera el cumplimiento del compromiso propuesto; </t>
    </r>
    <r>
      <rPr>
        <b/>
        <sz val="11"/>
        <color rgb="FF000000"/>
        <rFont val="Arial Narrow"/>
        <family val="2"/>
      </rPr>
      <t xml:space="preserve">sin embargo, se debe proceder a la desvinculación 2016 e ingreso de los nuevos contratos vigencia 2017. </t>
    </r>
    <r>
      <rPr>
        <b/>
        <sz val="11"/>
        <color rgb="FFFF0000"/>
        <rFont val="Arial Narrow"/>
        <family val="2"/>
      </rPr>
      <t xml:space="preserve"> </t>
    </r>
  </si>
  <si>
    <r>
      <t xml:space="preserve">A la finalización de la vigencia 2016, se cuenta con la plantilla para el análisis jurídico del inventario de información  y un concepto de la Oficina Jurídica sobre la información clasificada y reservada desde el punto de vista misional.  </t>
    </r>
    <r>
      <rPr>
        <b/>
        <sz val="11"/>
        <color rgb="FF000000"/>
        <rFont val="Arial Narrow"/>
        <family val="2"/>
      </rPr>
      <t xml:space="preserve">Teniendo en cuenta las recomendaciones de la visita de la Procuraduría y lo dispuesto en la resolución 3564 de 2015, se hace necesario actualizar el índice publicado con una cobertura de los procesos tanto misionales como de apoyo y evaluación; por tal razón, se recomienda a la OFicina Jurídica priorizar el tema para inicios de la vigencia 2017. </t>
    </r>
  </si>
  <si>
    <t>Se ajustó el registro de trámites a uno solo caracterizado por el referente a la acreditacion de laboratorios y organismos.   http://cort.as/rdra
Y cargada en el sistema: http://cort.as/rdt0</t>
  </si>
  <si>
    <t xml:space="preserve">De acuerdo con las evidencias, se observa la inscripción del trámite de acreditación en el suit como el trámite a racionalizar.  Se valora en 50%, teniendo en cuenta que a la fecha, los beneficios de las acciones adelantadas para racionalizar el trámite aún no se reflejan para el usuario.  </t>
  </si>
  <si>
    <t>ENERO DE 2017</t>
  </si>
  <si>
    <t>Ver informe en: http://cort.as/nD8s</t>
  </si>
  <si>
    <t xml:space="preserve">Se evidenció el documento emitido por la Oficina Asesora de Planeación sobre la evaluación y mejoras a implementar en 2017 de la estrategia de rendición de cuentas.   Se recomienda incluir las acciones en el plan anticorrupción de 2017. </t>
  </si>
  <si>
    <t xml:space="preserve">Se anota la recomendación dada por el Departamento Administrativo de la Función Pública, en términos de:   " La estrategia de racionalización de trámites se incluyó en el SUIT pero no cumplió con os criterios de racionalización.  La estrategia o las acciones ahí desarrolladas deben llevar a una mejora en el procedimiento del trámite pudiedo comparar el antes y el después, aspectos que el usuario pueda percibir.  En ese sentido el IDEAM en su estrategia no contempló estos criterios por consiguiente no se cumple con nuestra política.   
Encontramos también para el año 2016, no directamente en el PAAC si no en los planes en general que el IDEAM no desarrolló un plan de Participación en la gestión de la entidad de acuerdo al artículo 2 de la Ley 1757 de 2015.   
En los otros componentes del PAAC tenían buenas acciones, esperando que sigan así para el 2017 mejorando aún más. </t>
  </si>
  <si>
    <r>
      <t xml:space="preserve">Dentro de las acciones realizadas por parte de Tesorería, para el seguimiento al riesgo: </t>
    </r>
    <r>
      <rPr>
        <b/>
        <sz val="12"/>
        <color indexed="8"/>
        <rFont val="Arial Narrow"/>
        <family val="2"/>
      </rPr>
      <t xml:space="preserve">1-. </t>
    </r>
    <r>
      <rPr>
        <sz val="12"/>
        <color theme="1"/>
        <rFont val="Arial Narrow"/>
        <family val="2"/>
      </rPr>
      <t>Se efectuó revisión y control de la totalidad de los requisitos para cumplir con los pagos a contratistas y proveedores durante el  periodo comprendido</t>
    </r>
    <r>
      <rPr>
        <sz val="12"/>
        <rFont val="Arial Narrow"/>
        <family val="2"/>
      </rPr>
      <t xml:space="preserve"> entre enero y diciembre de 2016, </t>
    </r>
    <r>
      <rPr>
        <sz val="12"/>
        <color theme="1"/>
        <rFont val="Arial Narrow"/>
        <family val="2"/>
      </rPr>
      <t>según cuadros  adjuntos.</t>
    </r>
    <r>
      <rPr>
        <b/>
        <sz val="12"/>
        <color indexed="8"/>
        <rFont val="Arial Narrow"/>
        <family val="2"/>
      </rPr>
      <t xml:space="preserve"> 2-.</t>
    </r>
    <r>
      <rPr>
        <sz val="12"/>
        <color theme="1"/>
        <rFont val="Arial Narrow"/>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solicitud fue reiterada a los coordinadores de AO en reunion del dia 25 de agosto.   A partir de Octubre se dejo de transferir fondos para  el pago de un embargo al AO 10, se comenzó a pagar directamente desde la Sede Central para mayor control y se envio oficio al Juzgado segun radicado 20162050003141 con el fin de solicitar instrucciones para realizar el pago a beneficiario final  del único embargo pagado en la misma Área Operativa. Durante el mes de Diciembre se continuaran con los controles y seguimiento al riesgo. Conforme a lo anterior se evidencia que el riesgo se ha controlado debidamente y a la fecha no se ha materializado.    Los soportes se encuentran en el archivos adjuntos Cuadro control pagos Contratistas y Proveedores, Memorandos solIcitud envio soportes AO y Oficio enviado Juzgado.</t>
    </r>
  </si>
  <si>
    <t>Se dio cumplimiento a las acciones establecidas.  Se recomienda  realizar monitoreo al cumplimiento de los controles, a fin de lograr determinar una mayor efectividad de los mismos.</t>
  </si>
  <si>
    <t xml:space="preserve">Se evidenciaron las actas de comisión de personal y un avance importante de los compromisos adquiridos. </t>
  </si>
  <si>
    <t xml:space="preserve">Se observaron los mecanismos de control implementados por el proceso de nómina  y la publicación en el sistema de gestión integrado del respectivo procedimiento; sin embargo y  atendiendo a la verificación de la efectividad de las acciones planteadas y los planes de mejoramiento vigentes sobre el tema, se recomienda verificar que el procedimiento se encuentra en aplicación y se tenga plena prueba de la aplicación de los controles que minimicen las pqrs respecto de la nómina.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</si>
</sst>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40A]d&quot; de &quot;mmmm&quot; de &quot;yyyy;@"/>
    <numFmt numFmtId="165" formatCode="[$-F800]dddd\,\ mmmm\ dd\,\ yyyy"/>
    <numFmt numFmtId="166" formatCode="0.0%"/>
  </numFmts>
  <fonts count="69"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Calibri"/>
      <family val="2"/>
      <scheme val="minor"/>
    </font>
    <font>
      <b/>
      <sz val="26"/>
      <color theme="9" tint="-0.499984740745262"/>
      <name val="Arial Narrow"/>
      <family val="2"/>
    </font>
    <font>
      <b/>
      <sz val="14"/>
      <color theme="9" tint="-0.499984740745262"/>
      <name val="Calibri"/>
      <family val="2"/>
      <scheme val="minor"/>
    </font>
    <font>
      <sz val="14"/>
      <color theme="9" tint="-0.499984740745262"/>
      <name val="Calibri"/>
      <family val="2"/>
      <scheme val="minor"/>
    </font>
    <font>
      <b/>
      <sz val="12"/>
      <color theme="9" tint="-0.499984740745262"/>
      <name val="Calibri"/>
      <family val="2"/>
      <scheme val="minor"/>
    </font>
    <font>
      <i/>
      <sz val="10"/>
      <name val="Calibri"/>
      <family val="2"/>
      <scheme val="minor"/>
    </font>
    <font>
      <sz val="11"/>
      <color theme="9" tint="-0.499984740745262"/>
      <name val="Calibri"/>
      <family val="2"/>
      <scheme val="minor"/>
    </font>
    <font>
      <sz val="10"/>
      <name val="Arial"/>
      <family val="2"/>
    </font>
    <font>
      <sz val="12"/>
      <color theme="9" tint="-0.499984740745262"/>
      <name val="Calibri"/>
      <family val="2"/>
      <scheme val="minor"/>
    </font>
    <font>
      <b/>
      <sz val="12"/>
      <color theme="1"/>
      <name val="Calibri"/>
      <family val="2"/>
      <scheme val="minor"/>
    </font>
    <font>
      <b/>
      <sz val="11"/>
      <color theme="9" tint="-0.499984740745262"/>
      <name val="Calibri"/>
      <family val="2"/>
      <scheme val="minor"/>
    </font>
    <font>
      <sz val="10"/>
      <color indexed="8"/>
      <name val="Arial"/>
      <family val="2"/>
    </font>
    <font>
      <sz val="12"/>
      <color theme="1"/>
      <name val="Calibri"/>
      <family val="2"/>
      <scheme val="minor"/>
    </font>
    <font>
      <b/>
      <sz val="24"/>
      <color rgb="FF984807"/>
      <name val="Arial Narrow"/>
      <family val="2"/>
    </font>
    <font>
      <b/>
      <sz val="18"/>
      <color rgb="FF984807"/>
      <name val="Arial Narrow"/>
      <family val="2"/>
    </font>
    <font>
      <sz val="11"/>
      <name val="Calibri"/>
      <family val="2"/>
      <scheme val="minor"/>
    </font>
    <font>
      <b/>
      <sz val="11"/>
      <color theme="1"/>
      <name val="Calibri"/>
      <family val="2"/>
      <scheme val="minor"/>
    </font>
    <font>
      <sz val="11"/>
      <name val="Arial"/>
      <family val="2"/>
    </font>
    <font>
      <sz val="10"/>
      <name val="Arial"/>
      <family val="2"/>
    </font>
    <font>
      <u/>
      <sz val="11"/>
      <color theme="10"/>
      <name val="Arial Narrow"/>
      <family val="2"/>
    </font>
    <font>
      <sz val="11"/>
      <name val="Arial Narrow"/>
      <family val="2"/>
    </font>
    <font>
      <sz val="11"/>
      <color rgb="FF000000"/>
      <name val="Arial Narrow"/>
      <family val="2"/>
    </font>
    <font>
      <b/>
      <sz val="11"/>
      <color rgb="FF000000"/>
      <name val="Arial Narrow"/>
      <family val="2"/>
    </font>
    <font>
      <sz val="11"/>
      <color rgb="FFFF0000"/>
      <name val="Arial Narrow"/>
      <family val="2"/>
    </font>
    <font>
      <b/>
      <sz val="11"/>
      <name val="Arial Narrow"/>
      <family val="2"/>
    </font>
    <font>
      <b/>
      <sz val="11"/>
      <color indexed="8"/>
      <name val="Arial Narrow"/>
      <family val="2"/>
    </font>
    <font>
      <sz val="10"/>
      <color theme="1"/>
      <name val="Arial Narrow"/>
      <family val="2"/>
    </font>
    <font>
      <b/>
      <sz val="10"/>
      <name val="Calibri"/>
      <family val="2"/>
    </font>
    <font>
      <b/>
      <sz val="11"/>
      <color theme="1"/>
      <name val="Arial Narrow"/>
      <family val="2"/>
    </font>
    <font>
      <b/>
      <sz val="11"/>
      <color rgb="FFFF0000"/>
      <name val="Arial Narrow"/>
      <family val="2"/>
    </font>
    <font>
      <i/>
      <sz val="11"/>
      <name val="Arial Narrow"/>
      <family val="2"/>
    </font>
    <font>
      <i/>
      <sz val="11"/>
      <color rgb="FF000000"/>
      <name val="Arial Narrow"/>
      <family val="2"/>
    </font>
    <font>
      <b/>
      <sz val="10"/>
      <name val="Arial"/>
      <family val="2"/>
    </font>
    <font>
      <b/>
      <sz val="10"/>
      <color theme="9" tint="-0.499984740745262"/>
      <name val="Arial Narrow"/>
      <family val="2"/>
    </font>
    <font>
      <sz val="10"/>
      <color theme="9" tint="-0.499984740745262"/>
      <name val="Arial Narrow"/>
      <family val="2"/>
    </font>
    <font>
      <b/>
      <sz val="10"/>
      <color theme="1"/>
      <name val="Arial Narrow"/>
      <family val="2"/>
    </font>
    <font>
      <sz val="6"/>
      <color theme="1"/>
      <name val="Arial Narrow"/>
      <family val="2"/>
    </font>
    <font>
      <u/>
      <sz val="11"/>
      <name val="Arial Narrow"/>
      <family val="2"/>
    </font>
    <font>
      <b/>
      <sz val="4"/>
      <color rgb="FF984807"/>
      <name val="Arial Narrow"/>
      <family val="2"/>
    </font>
    <font>
      <sz val="5"/>
      <color theme="1"/>
      <name val="Arial Narrow"/>
      <family val="2"/>
    </font>
    <font>
      <sz val="5"/>
      <name val="Arial Narrow"/>
      <family val="2"/>
    </font>
    <font>
      <b/>
      <sz val="11"/>
      <color theme="9" tint="-0.499984740745262"/>
      <name val="Arial Narrow"/>
      <family val="2"/>
    </font>
    <font>
      <sz val="11"/>
      <color theme="9" tint="-0.499984740745262"/>
      <name val="Arial Narrow"/>
      <family val="2"/>
    </font>
    <font>
      <sz val="5"/>
      <color theme="1"/>
      <name val="Calibri"/>
      <family val="2"/>
      <scheme val="minor"/>
    </font>
    <font>
      <sz val="26"/>
      <color theme="1"/>
      <name val="Arial Narrow"/>
      <family val="2"/>
    </font>
    <font>
      <b/>
      <sz val="11"/>
      <name val="Calibri"/>
      <family val="2"/>
      <scheme val="minor"/>
    </font>
    <font>
      <sz val="10"/>
      <color rgb="FF000000"/>
      <name val="Calibri"/>
      <family val="2"/>
    </font>
    <font>
      <b/>
      <sz val="11"/>
      <color theme="8" tint="0.39997558519241921"/>
      <name val="Arial Narrow"/>
      <family val="2"/>
    </font>
    <font>
      <sz val="11"/>
      <color theme="8" tint="0.39997558519241921"/>
      <name val="Arial Narrow"/>
      <family val="2"/>
    </font>
    <font>
      <b/>
      <sz val="8"/>
      <color theme="1"/>
      <name val="Arial Narrow"/>
      <family val="2"/>
    </font>
    <font>
      <sz val="11"/>
      <color theme="8" tint="-0.249977111117893"/>
      <name val="Arial Narrow"/>
      <family val="2"/>
    </font>
    <font>
      <sz val="10"/>
      <color rgb="FFFF0000"/>
      <name val="Calibri"/>
      <family val="2"/>
    </font>
    <font>
      <b/>
      <sz val="10"/>
      <color rgb="FFFF0000"/>
      <name val="Calibri"/>
      <family val="2"/>
    </font>
    <font>
      <sz val="12"/>
      <name val="Arial Narrow"/>
      <family val="2"/>
    </font>
    <font>
      <b/>
      <sz val="12"/>
      <name val="Arial Narrow"/>
      <family val="2"/>
    </font>
    <font>
      <sz val="12"/>
      <color theme="1"/>
      <name val="Arial Narrow"/>
      <family val="2"/>
    </font>
    <font>
      <b/>
      <sz val="12"/>
      <color indexed="8"/>
      <name val="Arial Narrow"/>
      <family val="2"/>
    </font>
    <font>
      <sz val="10"/>
      <name val="Calibri"/>
      <family val="2"/>
    </font>
    <font>
      <b/>
      <sz val="10"/>
      <color rgb="FF000000"/>
      <name val="Calibri"/>
      <family val="2"/>
    </font>
    <font>
      <sz val="12"/>
      <color rgb="FFFF0000"/>
      <name val="Arial Narrow"/>
      <family val="2"/>
    </font>
    <font>
      <sz val="8"/>
      <color theme="1"/>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rgb="FFF79646"/>
        <bgColor indexed="64"/>
      </patternFill>
    </fill>
    <fill>
      <patternFill patternType="solid">
        <fgColor rgb="FFFCDDCF"/>
        <bgColor indexed="64"/>
      </patternFill>
    </fill>
    <fill>
      <patternFill patternType="solid">
        <fgColor rgb="FFFDEFE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8" tint="0.59999389629810485"/>
        <bgColor indexed="64"/>
      </patternFill>
    </fill>
  </fills>
  <borders count="150">
    <border>
      <left/>
      <right/>
      <top/>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tted">
        <color theme="9" tint="-0.499984740745262"/>
      </left>
      <right/>
      <top style="medium">
        <color theme="9" tint="-0.499984740745262"/>
      </top>
      <bottom style="medium">
        <color theme="9" tint="-0.499984740745262"/>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9" tint="-0.499984740745262"/>
      </left>
      <right style="medium">
        <color theme="9" tint="-0.499984740745262"/>
      </right>
      <top/>
      <bottom style="medium">
        <color theme="9" tint="-0.499984740745262"/>
      </bottom>
      <diagonal/>
    </border>
    <border>
      <left/>
      <right style="thin">
        <color indexed="64"/>
      </right>
      <top style="medium">
        <color theme="9" tint="-0.499984740745262"/>
      </top>
      <bottom style="medium">
        <color theme="9" tint="-0.499984740745262"/>
      </bottom>
      <diagonal/>
    </border>
    <border>
      <left/>
      <right/>
      <top style="thin">
        <color indexed="64"/>
      </top>
      <bottom style="medium">
        <color theme="9" tint="-0.49998474074526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medium">
        <color theme="5" tint="-0.24994659260841701"/>
      </left>
      <right style="dotted">
        <color theme="9" tint="-0.499984740745262"/>
      </right>
      <top/>
      <bottom style="medium">
        <color theme="9" tint="-0.499984740745262"/>
      </bottom>
      <diagonal/>
    </border>
    <border>
      <left style="dotted">
        <color theme="9" tint="-0.499984740745262"/>
      </left>
      <right style="medium">
        <color theme="5" tint="-0.24994659260841701"/>
      </right>
      <top/>
      <bottom style="medium">
        <color theme="9" tint="-0.499984740745262"/>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right/>
      <top style="medium">
        <color theme="9" tint="-0.499984740745262"/>
      </top>
      <bottom style="thin">
        <color indexed="64"/>
      </bottom>
      <diagonal/>
    </border>
    <border>
      <left/>
      <right/>
      <top style="medium">
        <color theme="5" tint="-0.24994659260841701"/>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theme="9" tint="-0.499984740745262"/>
      </left>
      <right/>
      <top style="medium">
        <color theme="9" tint="-0.499984740745262"/>
      </top>
      <bottom style="dotted">
        <color theme="9" tint="-0.499984740745262"/>
      </bottom>
      <diagonal/>
    </border>
    <border>
      <left style="medium">
        <color theme="9" tint="-0.499984740745262"/>
      </left>
      <right/>
      <top style="dotted">
        <color theme="9" tint="-0.499984740745262"/>
      </top>
      <bottom style="dotted">
        <color theme="9" tint="-0.499984740745262"/>
      </bottom>
      <diagonal/>
    </border>
    <border>
      <left style="medium">
        <color indexed="64"/>
      </left>
      <right style="medium">
        <color indexed="64"/>
      </right>
      <top/>
      <bottom/>
      <diagonal/>
    </border>
    <border>
      <left/>
      <right style="medium">
        <color indexed="64"/>
      </right>
      <top/>
      <bottom/>
      <diagonal/>
    </border>
    <border>
      <left style="medium">
        <color theme="9" tint="-0.499984740745262"/>
      </left>
      <right style="medium">
        <color theme="9" tint="-0.499984740745262"/>
      </right>
      <top style="medium">
        <color theme="9" tint="-0.499984740745262"/>
      </top>
      <bottom style="dotted">
        <color theme="9" tint="-0.499984740745262"/>
      </bottom>
      <diagonal/>
    </border>
    <border>
      <left style="medium">
        <color theme="9" tint="-0.499984740745262"/>
      </left>
      <right style="medium">
        <color theme="9" tint="-0.499984740745262"/>
      </right>
      <top style="dotted">
        <color theme="9" tint="-0.499984740745262"/>
      </top>
      <bottom style="medium">
        <color theme="9" tint="-0.499984740745262"/>
      </bottom>
      <diagonal/>
    </border>
    <border>
      <left/>
      <right/>
      <top/>
      <bottom style="medium">
        <color indexed="64"/>
      </bottom>
      <diagonal/>
    </border>
    <border>
      <left style="medium">
        <color indexed="64"/>
      </left>
      <right/>
      <top/>
      <bottom style="medium">
        <color indexed="64"/>
      </bottom>
      <diagonal/>
    </border>
    <border>
      <left style="medium">
        <color theme="9" tint="-0.499984740745262"/>
      </left>
      <right style="medium">
        <color theme="9" tint="-0.499984740745262"/>
      </right>
      <top/>
      <bottom/>
      <diagonal/>
    </border>
    <border>
      <left/>
      <right style="medium">
        <color theme="5" tint="-0.24994659260841701"/>
      </right>
      <top style="medium">
        <color theme="5" tint="-0.24994659260841701"/>
      </top>
      <bottom style="thin">
        <color indexed="64"/>
      </bottom>
      <diagonal/>
    </border>
    <border>
      <left style="medium">
        <color theme="5" tint="-0.24994659260841701"/>
      </left>
      <right style="dotted">
        <color theme="9" tint="-0.499984740745262"/>
      </right>
      <top/>
      <bottom style="medium">
        <color theme="5" tint="-0.24994659260841701"/>
      </bottom>
      <diagonal/>
    </border>
    <border>
      <left style="thin">
        <color indexed="64"/>
      </left>
      <right style="thin">
        <color indexed="64"/>
      </right>
      <top style="thin">
        <color indexed="64"/>
      </top>
      <bottom style="medium">
        <color theme="5" tint="-0.24994659260841701"/>
      </bottom>
      <diagonal/>
    </border>
    <border>
      <left style="thin">
        <color indexed="64"/>
      </left>
      <right style="medium">
        <color theme="5" tint="-0.24994659260841701"/>
      </right>
      <top/>
      <bottom style="medium">
        <color theme="5" tint="-0.24994659260841701"/>
      </bottom>
      <diagonal/>
    </border>
    <border>
      <left style="medium">
        <color indexed="64"/>
      </left>
      <right/>
      <top/>
      <bottom/>
      <diagonal/>
    </border>
    <border>
      <left style="thin">
        <color indexed="64"/>
      </left>
      <right style="medium">
        <color theme="9" tint="-0.499984740745262"/>
      </right>
      <top style="thin">
        <color indexed="64"/>
      </top>
      <bottom/>
      <diagonal/>
    </border>
    <border>
      <left style="thin">
        <color indexed="64"/>
      </left>
      <right style="thin">
        <color indexed="64"/>
      </right>
      <top/>
      <bottom style="medium">
        <color theme="9" tint="-0.499984740745262"/>
      </bottom>
      <diagonal/>
    </border>
    <border>
      <left style="thin">
        <color indexed="64"/>
      </left>
      <right style="medium">
        <color theme="9" tint="-0.499984740745262"/>
      </right>
      <top/>
      <bottom style="medium">
        <color theme="9" tint="-0.499984740745262"/>
      </bottom>
      <diagonal/>
    </border>
    <border>
      <left style="medium">
        <color theme="5" tint="-0.24994659260841701"/>
      </left>
      <right/>
      <top style="medium">
        <color theme="5" tint="-0.24994659260841701"/>
      </top>
      <bottom style="medium">
        <color theme="9" tint="-0.499984740745262"/>
      </bottom>
      <diagonal/>
    </border>
    <border>
      <left/>
      <right/>
      <top style="medium">
        <color theme="5" tint="-0.24994659260841701"/>
      </top>
      <bottom style="medium">
        <color theme="9" tint="-0.499984740745262"/>
      </bottom>
      <diagonal/>
    </border>
    <border>
      <left style="medium">
        <color indexed="64"/>
      </left>
      <right style="medium">
        <color theme="5" tint="-0.24994659260841701"/>
      </right>
      <top/>
      <bottom style="medium">
        <color theme="5" tint="-0.24994659260841701"/>
      </bottom>
      <diagonal/>
    </border>
    <border>
      <left style="thin">
        <color indexed="64"/>
      </left>
      <right style="thin">
        <color indexed="64"/>
      </right>
      <top style="medium">
        <color theme="5" tint="-0.24994659260841701"/>
      </top>
      <bottom/>
      <diagonal/>
    </border>
    <border>
      <left style="thin">
        <color indexed="64"/>
      </left>
      <right style="medium">
        <color theme="5" tint="-0.24994659260841701"/>
      </right>
      <top style="medium">
        <color theme="5" tint="-0.24994659260841701"/>
      </top>
      <bottom/>
      <diagonal/>
    </border>
    <border>
      <left style="medium">
        <color theme="5" tint="-0.24994659260841701"/>
      </left>
      <right style="thin">
        <color indexed="64"/>
      </right>
      <top style="thin">
        <color indexed="64"/>
      </top>
      <bottom style="medium">
        <color theme="5" tint="-0.24994659260841701"/>
      </bottom>
      <diagonal/>
    </border>
    <border>
      <left style="medium">
        <color theme="9" tint="-0.499984740745262"/>
      </left>
      <right/>
      <top style="medium">
        <color theme="9" tint="-0.499984740745262"/>
      </top>
      <bottom style="medium">
        <color theme="5" tint="-0.24994659260841701"/>
      </bottom>
      <diagonal/>
    </border>
    <border>
      <left style="medium">
        <color theme="9" tint="-0.499984740745262"/>
      </left>
      <right style="thin">
        <color indexed="64"/>
      </right>
      <top/>
      <bottom style="thin">
        <color indexed="64"/>
      </bottom>
      <diagonal/>
    </border>
    <border>
      <left style="thin">
        <color indexed="64"/>
      </left>
      <right style="medium">
        <color theme="9" tint="-0.499984740745262"/>
      </right>
      <top/>
      <bottom style="thin">
        <color indexed="64"/>
      </bottom>
      <diagonal/>
    </border>
    <border>
      <left style="thin">
        <color indexed="64"/>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medium">
        <color theme="9" tint="-0.499984740745262"/>
      </left>
      <right style="medium">
        <color theme="9" tint="-0.499984740745262"/>
      </right>
      <top style="medium">
        <color theme="5" tint="-0.24994659260841701"/>
      </top>
      <bottom style="medium">
        <color theme="9" tint="-0.499984740745262"/>
      </bottom>
      <diagonal/>
    </border>
    <border>
      <left style="medium">
        <color theme="9" tint="-0.499984740745262"/>
      </left>
      <right/>
      <top style="medium">
        <color theme="5" tint="-0.24994659260841701"/>
      </top>
      <bottom style="medium">
        <color theme="9" tint="-0.499984740745262"/>
      </bottom>
      <diagonal/>
    </border>
    <border>
      <left style="medium">
        <color theme="9" tint="-0.499984740745262"/>
      </left>
      <right/>
      <top style="medium">
        <color theme="5" tint="-0.24994659260841701"/>
      </top>
      <bottom style="thin">
        <color indexed="64"/>
      </bottom>
      <diagonal/>
    </border>
    <border>
      <left/>
      <right style="medium">
        <color theme="9" tint="-0.499984740745262"/>
      </right>
      <top style="medium">
        <color theme="5" tint="-0.24994659260841701"/>
      </top>
      <bottom style="thin">
        <color indexed="64"/>
      </bottom>
      <diagonal/>
    </border>
    <border>
      <left style="medium">
        <color theme="5" tint="-0.24994659260841701"/>
      </left>
      <right style="medium">
        <color theme="5" tint="-0.24994659260841701"/>
      </right>
      <top style="medium">
        <color theme="5" tint="-0.24994659260841701"/>
      </top>
      <bottom style="medium">
        <color theme="9" tint="-0.499984740745262"/>
      </bottom>
      <diagonal/>
    </border>
    <border>
      <left/>
      <right style="medium">
        <color theme="5" tint="-0.24994659260841701"/>
      </right>
      <top style="medium">
        <color theme="5" tint="-0.24994659260841701"/>
      </top>
      <bottom style="medium">
        <color theme="9" tint="-0.4999847407452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theme="5" tint="-0.24994659260841701"/>
      </left>
      <right style="medium">
        <color theme="5" tint="-0.24994659260841701"/>
      </right>
      <top style="medium">
        <color theme="5" tint="-0.24994659260841701"/>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theme="9" tint="-0.499984740745262"/>
      </left>
      <right style="thin">
        <color indexed="64"/>
      </right>
      <top style="medium">
        <color theme="9" tint="-0.499984740745262"/>
      </top>
      <bottom/>
      <diagonal/>
    </border>
    <border>
      <left style="medium">
        <color theme="9" tint="-0.499984740745262"/>
      </left>
      <right style="thin">
        <color indexed="64"/>
      </right>
      <top/>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thin">
        <color indexed="64"/>
      </left>
      <right style="medium">
        <color theme="9" tint="-0.499984740745262"/>
      </right>
      <top/>
      <bottom/>
      <diagonal/>
    </border>
    <border>
      <left style="medium">
        <color theme="9" tint="-0.499984740745262"/>
      </left>
      <right style="thin">
        <color indexed="64"/>
      </right>
      <top style="thin">
        <color indexed="64"/>
      </top>
      <bottom/>
      <diagonal/>
    </border>
    <border>
      <left style="medium">
        <color indexed="64"/>
      </left>
      <right style="medium">
        <color indexed="64"/>
      </right>
      <top style="medium">
        <color theme="9" tint="-0.499984740745262"/>
      </top>
      <bottom/>
      <diagonal/>
    </border>
    <border>
      <left style="medium">
        <color theme="9" tint="-0.499984740745262"/>
      </left>
      <right style="medium">
        <color theme="9" tint="-0.499984740745262"/>
      </right>
      <top style="medium">
        <color theme="9" tint="-0.499984740745262"/>
      </top>
      <bottom/>
      <diagonal/>
    </border>
    <border>
      <left/>
      <right/>
      <top style="thin">
        <color indexed="64"/>
      </top>
      <bottom style="medium">
        <color theme="5" tint="-0.24994659260841701"/>
      </bottom>
      <diagonal/>
    </border>
    <border>
      <left style="medium">
        <color rgb="FFFFFFFF"/>
      </left>
      <right style="medium">
        <color rgb="FFFFFFFF"/>
      </right>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theme="9" tint="-0.499984740745262"/>
      </left>
      <right/>
      <top style="medium">
        <color indexed="64"/>
      </top>
      <bottom/>
      <diagonal/>
    </border>
    <border>
      <left style="thin">
        <color indexed="64"/>
      </left>
      <right style="medium">
        <color theme="5" tint="-0.24994659260841701"/>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medium">
        <color theme="9" tint="-0.499984740745262"/>
      </top>
      <bottom style="medium">
        <color theme="5" tint="-0.24994659260841701"/>
      </bottom>
      <diagonal/>
    </border>
    <border>
      <left style="medium">
        <color indexed="64"/>
      </left>
      <right style="medium">
        <color theme="5" tint="-0.24994659260841701"/>
      </right>
      <top/>
      <bottom/>
      <diagonal/>
    </border>
    <border>
      <left/>
      <right style="thin">
        <color indexed="64"/>
      </right>
      <top/>
      <bottom style="thin">
        <color indexed="64"/>
      </bottom>
      <diagonal/>
    </border>
    <border>
      <left style="thin">
        <color indexed="64"/>
      </left>
      <right/>
      <top style="thin">
        <color indexed="64"/>
      </top>
      <bottom style="medium">
        <color theme="9" tint="-0.499984740745262"/>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theme="9" tint="-0.499984740745262"/>
      </top>
      <bottom/>
      <diagonal/>
    </border>
    <border>
      <left style="medium">
        <color theme="9" tint="-0.499984740745262"/>
      </left>
      <right style="medium">
        <color indexed="64"/>
      </right>
      <top style="medium">
        <color indexed="64"/>
      </top>
      <bottom/>
      <diagonal/>
    </border>
    <border>
      <left style="medium">
        <color theme="9" tint="-0.499984740745262"/>
      </left>
      <right style="medium">
        <color indexed="64"/>
      </right>
      <top/>
      <bottom style="medium">
        <color indexed="64"/>
      </bottom>
      <diagonal/>
    </border>
    <border>
      <left style="medium">
        <color theme="9" tint="-0.499984740745262"/>
      </left>
      <right/>
      <top style="medium">
        <color theme="5" tint="-0.24994659260841701"/>
      </top>
      <bottom style="dotted">
        <color theme="9" tint="-0.499984740745262"/>
      </bottom>
      <diagonal/>
    </border>
    <border>
      <left style="medium">
        <color theme="9" tint="-0.499984740745262"/>
      </left>
      <right/>
      <top style="dotted">
        <color theme="9" tint="-0.499984740745262"/>
      </top>
      <bottom style="medium">
        <color theme="9" tint="-0.499984740745262"/>
      </bottom>
      <diagonal/>
    </border>
    <border>
      <left style="dotted">
        <color theme="9" tint="-0.499984740745262"/>
      </left>
      <right/>
      <top style="medium">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medium">
        <color theme="9" tint="-0.499984740745262"/>
      </right>
      <top/>
      <bottom/>
      <diagonal/>
    </border>
    <border>
      <left style="medium">
        <color theme="5" tint="-0.24994659260841701"/>
      </left>
      <right/>
      <top/>
      <bottom style="thin">
        <color indexed="64"/>
      </bottom>
      <diagonal/>
    </border>
  </borders>
  <cellStyleXfs count="8">
    <xf numFmtId="0" fontId="0" fillId="0" borderId="0"/>
    <xf numFmtId="0" fontId="19" fillId="0" borderId="0"/>
    <xf numFmtId="0" fontId="8" fillId="0" borderId="0"/>
    <xf numFmtId="0" fontId="15" fillId="0" borderId="0"/>
    <xf numFmtId="0" fontId="26" fillId="0" borderId="0"/>
    <xf numFmtId="0" fontId="27" fillId="0" borderId="0" applyNumberFormat="0" applyFill="0" applyBorder="0" applyAlignment="0" applyProtection="0"/>
    <xf numFmtId="0" fontId="8" fillId="0" borderId="0"/>
    <xf numFmtId="9" fontId="8" fillId="0" borderId="0" applyFont="0" applyFill="0" applyBorder="0" applyAlignment="0" applyProtection="0"/>
  </cellStyleXfs>
  <cellXfs count="694">
    <xf numFmtId="0" fontId="0" fillId="0" borderId="0" xfId="0"/>
    <xf numFmtId="0" fontId="0" fillId="3" borderId="0" xfId="0"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8" fillId="3" borderId="13" xfId="0" applyFont="1" applyFill="1" applyBorder="1" applyAlignment="1">
      <alignment horizontal="center" vertical="center"/>
    </xf>
    <xf numFmtId="0" fontId="21" fillId="7" borderId="24" xfId="0" applyFont="1" applyFill="1" applyBorder="1" applyAlignment="1">
      <alignment horizontal="center" vertical="center" wrapText="1" readingOrder="1"/>
    </xf>
    <xf numFmtId="0" fontId="22" fillId="8" borderId="25" xfId="0" applyFont="1" applyFill="1" applyBorder="1" applyAlignment="1">
      <alignment horizontal="left" vertical="center" wrapText="1" indent="1" readingOrder="1"/>
    </xf>
    <xf numFmtId="0" fontId="22" fillId="8" borderId="25" xfId="0" applyFont="1" applyFill="1" applyBorder="1" applyAlignment="1">
      <alignment horizontal="center" vertical="center" wrapText="1" readingOrder="1"/>
    </xf>
    <xf numFmtId="0" fontId="22" fillId="9" borderId="26" xfId="0" applyFont="1" applyFill="1" applyBorder="1" applyAlignment="1">
      <alignment horizontal="left" vertical="center" wrapText="1" indent="1" readingOrder="1"/>
    </xf>
    <xf numFmtId="0" fontId="22" fillId="9" borderId="26" xfId="0" applyFont="1" applyFill="1" applyBorder="1" applyAlignment="1">
      <alignment horizontal="center" vertical="center" wrapText="1" readingOrder="1"/>
    </xf>
    <xf numFmtId="0" fontId="22" fillId="8" borderId="26" xfId="0" applyFont="1" applyFill="1" applyBorder="1" applyAlignment="1">
      <alignment horizontal="left" vertical="center" wrapText="1" indent="1" readingOrder="1"/>
    </xf>
    <xf numFmtId="0" fontId="22" fillId="8" borderId="26" xfId="0" applyFont="1" applyFill="1" applyBorder="1" applyAlignment="1">
      <alignment horizontal="center" vertical="center" wrapText="1" readingOrder="1"/>
    </xf>
    <xf numFmtId="0" fontId="0" fillId="3" borderId="0" xfId="0" applyFill="1" applyBorder="1"/>
    <xf numFmtId="0" fontId="20" fillId="3" borderId="8" xfId="0" applyFont="1" applyFill="1" applyBorder="1" applyAlignment="1">
      <alignment vertical="top"/>
    </xf>
    <xf numFmtId="0" fontId="20" fillId="3" borderId="15" xfId="0" applyFont="1" applyFill="1" applyBorder="1" applyAlignment="1">
      <alignment vertical="top" wrapText="1"/>
    </xf>
    <xf numFmtId="0" fontId="20" fillId="3" borderId="5" xfId="0" applyFont="1" applyFill="1" applyBorder="1" applyAlignment="1">
      <alignment vertical="top"/>
    </xf>
    <xf numFmtId="0" fontId="20" fillId="3" borderId="20" xfId="0" applyFont="1" applyFill="1" applyBorder="1" applyAlignment="1">
      <alignment vertical="top"/>
    </xf>
    <xf numFmtId="0" fontId="20" fillId="3" borderId="0"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18" fillId="3" borderId="10" xfId="0" applyFont="1" applyFill="1" applyBorder="1" applyAlignment="1">
      <alignment horizontal="center" vertical="center"/>
    </xf>
    <xf numFmtId="0" fontId="9" fillId="0" borderId="0" xfId="0" applyFont="1" applyFill="1" applyBorder="1" applyAlignment="1">
      <alignment vertical="center" wrapText="1"/>
    </xf>
    <xf numFmtId="0" fontId="14" fillId="0" borderId="0" xfId="0" applyFont="1" applyBorder="1" applyAlignment="1"/>
    <xf numFmtId="0" fontId="11" fillId="5" borderId="5" xfId="0" applyFont="1" applyFill="1" applyBorder="1" applyAlignment="1">
      <alignment vertical="center" wrapText="1"/>
    </xf>
    <xf numFmtId="0" fontId="11" fillId="5" borderId="10" xfId="0" applyFont="1" applyFill="1" applyBorder="1" applyAlignment="1">
      <alignment vertical="center" wrapText="1"/>
    </xf>
    <xf numFmtId="0" fontId="18" fillId="3" borderId="93" xfId="0" applyFont="1" applyFill="1" applyBorder="1" applyAlignment="1">
      <alignment horizontal="center" vertical="center"/>
    </xf>
    <xf numFmtId="0" fontId="18" fillId="3" borderId="82" xfId="0" applyFont="1" applyFill="1" applyBorder="1" applyAlignment="1">
      <alignment horizontal="center" vertical="center" wrapText="1"/>
    </xf>
    <xf numFmtId="0" fontId="18" fillId="3" borderId="82" xfId="0" applyFont="1" applyFill="1" applyBorder="1" applyAlignment="1">
      <alignment horizontal="center" vertical="center"/>
    </xf>
    <xf numFmtId="0" fontId="12" fillId="4" borderId="103" xfId="0" applyFont="1" applyFill="1" applyBorder="1" applyAlignment="1">
      <alignment horizontal="center" vertical="center"/>
    </xf>
    <xf numFmtId="0" fontId="29" fillId="0" borderId="69" xfId="0" applyFont="1" applyBorder="1" applyAlignment="1">
      <alignment vertical="center" wrapText="1"/>
    </xf>
    <xf numFmtId="0" fontId="29" fillId="0" borderId="67" xfId="0" applyFont="1" applyBorder="1" applyAlignment="1">
      <alignment vertical="center" wrapText="1"/>
    </xf>
    <xf numFmtId="0" fontId="29" fillId="0" borderId="68" xfId="0" applyFont="1" applyBorder="1" applyAlignment="1">
      <alignment vertical="center" wrapText="1"/>
    </xf>
    <xf numFmtId="0" fontId="30" fillId="4" borderId="18" xfId="0" applyFont="1" applyFill="1" applyBorder="1" applyAlignment="1">
      <alignment horizontal="center" vertical="center" wrapText="1"/>
    </xf>
    <xf numFmtId="0" fontId="28" fillId="3" borderId="19" xfId="3" applyFont="1" applyFill="1" applyBorder="1" applyAlignment="1">
      <alignment horizontal="left" vertical="center" wrapText="1"/>
    </xf>
    <xf numFmtId="0" fontId="28" fillId="3" borderId="19" xfId="3" applyFont="1" applyFill="1" applyBorder="1" applyAlignment="1">
      <alignment horizontal="center" vertical="center" wrapText="1"/>
    </xf>
    <xf numFmtId="0" fontId="28" fillId="0" borderId="0" xfId="3" applyFont="1" applyFill="1" applyBorder="1" applyAlignment="1">
      <alignment vertical="center"/>
    </xf>
    <xf numFmtId="0" fontId="32" fillId="4" borderId="65" xfId="4" applyFont="1" applyFill="1" applyBorder="1" applyAlignment="1">
      <alignment horizontal="center" vertical="center" wrapText="1"/>
    </xf>
    <xf numFmtId="0" fontId="28" fillId="0" borderId="23" xfId="3" applyFont="1" applyBorder="1" applyAlignment="1">
      <alignment vertical="center" wrapText="1"/>
    </xf>
    <xf numFmtId="0" fontId="28" fillId="3" borderId="23" xfId="3" applyFont="1" applyFill="1" applyBorder="1" applyAlignment="1">
      <alignment vertical="center" wrapText="1"/>
    </xf>
    <xf numFmtId="0" fontId="28" fillId="0" borderId="23" xfId="3" applyFont="1" applyFill="1" applyBorder="1" applyAlignment="1">
      <alignment horizontal="center" vertical="center" wrapText="1"/>
    </xf>
    <xf numFmtId="0" fontId="28" fillId="3" borderId="18" xfId="3" applyFont="1" applyFill="1" applyBorder="1" applyAlignment="1">
      <alignment horizontal="center" vertical="center" wrapText="1"/>
    </xf>
    <xf numFmtId="0" fontId="28" fillId="0" borderId="18" xfId="3" applyFont="1" applyBorder="1" applyAlignment="1">
      <alignment vertical="center" wrapText="1"/>
    </xf>
    <xf numFmtId="0" fontId="28" fillId="3" borderId="18" xfId="3" applyFont="1" applyFill="1" applyBorder="1" applyAlignment="1">
      <alignment vertical="center" wrapText="1"/>
    </xf>
    <xf numFmtId="0" fontId="28" fillId="0" borderId="18" xfId="3" applyFont="1" applyFill="1" applyBorder="1" applyAlignment="1">
      <alignment horizontal="center" vertical="center" wrapText="1"/>
    </xf>
    <xf numFmtId="0" fontId="28" fillId="0" borderId="22" xfId="3" applyFont="1" applyBorder="1" applyAlignment="1">
      <alignment vertical="center" wrapText="1"/>
    </xf>
    <xf numFmtId="0" fontId="28" fillId="3" borderId="22" xfId="3" applyFont="1" applyFill="1" applyBorder="1" applyAlignment="1">
      <alignment vertical="center" wrapText="1"/>
    </xf>
    <xf numFmtId="0" fontId="28" fillId="0" borderId="22" xfId="3" applyFont="1" applyFill="1" applyBorder="1" applyAlignment="1">
      <alignment horizontal="center" vertical="center" wrapText="1"/>
    </xf>
    <xf numFmtId="0" fontId="28" fillId="3" borderId="30" xfId="3" applyFont="1" applyFill="1" applyBorder="1" applyAlignment="1">
      <alignment horizontal="center" vertical="center" wrapText="1"/>
    </xf>
    <xf numFmtId="0" fontId="28" fillId="0" borderId="18" xfId="3" applyFont="1" applyBorder="1" applyAlignment="1">
      <alignment vertical="center"/>
    </xf>
    <xf numFmtId="14" fontId="28" fillId="3" borderId="19" xfId="3" applyNumberFormat="1" applyFont="1" applyFill="1" applyBorder="1" applyAlignment="1">
      <alignment horizontal="center" vertical="center" wrapText="1"/>
    </xf>
    <xf numFmtId="14" fontId="28" fillId="0" borderId="18" xfId="3" applyNumberFormat="1" applyFont="1" applyBorder="1" applyAlignment="1">
      <alignment horizontal="center" vertical="center"/>
    </xf>
    <xf numFmtId="0" fontId="28" fillId="0" borderId="18" xfId="3" applyFont="1" applyFill="1" applyBorder="1" applyAlignment="1">
      <alignment vertical="center" wrapText="1"/>
    </xf>
    <xf numFmtId="0" fontId="31" fillId="3" borderId="18" xfId="3" applyFont="1" applyFill="1" applyBorder="1" applyAlignment="1">
      <alignment horizontal="center" vertical="center" wrapText="1"/>
    </xf>
    <xf numFmtId="0" fontId="28" fillId="0" borderId="0" xfId="3" applyFont="1" applyAlignment="1">
      <alignment vertical="center" wrapText="1"/>
    </xf>
    <xf numFmtId="0" fontId="28" fillId="6" borderId="0" xfId="0" applyFont="1" applyFill="1" applyBorder="1" applyProtection="1"/>
    <xf numFmtId="0" fontId="28" fillId="6" borderId="0" xfId="0" applyFont="1" applyFill="1" applyBorder="1" applyAlignment="1" applyProtection="1"/>
    <xf numFmtId="0" fontId="28" fillId="6" borderId="22" xfId="0" applyFont="1" applyFill="1" applyBorder="1" applyAlignment="1" applyProtection="1">
      <alignment horizontal="center" vertical="center" wrapText="1"/>
    </xf>
    <xf numFmtId="0" fontId="28" fillId="6" borderId="0" xfId="0" applyFont="1" applyFill="1" applyBorder="1" applyAlignment="1" applyProtection="1">
      <alignment wrapText="1"/>
    </xf>
    <xf numFmtId="0" fontId="28" fillId="6" borderId="0" xfId="0" applyFont="1" applyFill="1" applyProtection="1"/>
    <xf numFmtId="0" fontId="28" fillId="6" borderId="0" xfId="0" applyNumberFormat="1" applyFont="1" applyFill="1" applyProtection="1"/>
    <xf numFmtId="0" fontId="12" fillId="4" borderId="108" xfId="0" applyFont="1" applyFill="1" applyBorder="1" applyAlignment="1">
      <alignment horizontal="center" vertical="center"/>
    </xf>
    <xf numFmtId="0" fontId="18" fillId="3" borderId="11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28" fillId="3" borderId="19" xfId="3" applyFont="1" applyFill="1" applyBorder="1" applyAlignment="1">
      <alignment horizontal="justify" vertical="center" wrapText="1"/>
    </xf>
    <xf numFmtId="0" fontId="28" fillId="0" borderId="18" xfId="3" applyFont="1" applyBorder="1" applyAlignment="1">
      <alignment horizontal="justify" vertical="center" wrapText="1"/>
    </xf>
    <xf numFmtId="0" fontId="28" fillId="3" borderId="18" xfId="3" applyFont="1" applyFill="1" applyBorder="1" applyAlignment="1">
      <alignment horizontal="justify" vertical="top" wrapText="1"/>
    </xf>
    <xf numFmtId="0" fontId="28" fillId="3" borderId="18" xfId="3" applyFont="1" applyFill="1" applyBorder="1" applyAlignment="1">
      <alignment horizontal="justify" vertical="center" wrapText="1"/>
    </xf>
    <xf numFmtId="0" fontId="28" fillId="6" borderId="0" xfId="0" applyFont="1" applyFill="1" applyAlignment="1" applyProtection="1">
      <alignment horizontal="justify"/>
    </xf>
    <xf numFmtId="0" fontId="28" fillId="6" borderId="18" xfId="0" applyFont="1" applyFill="1" applyBorder="1" applyAlignment="1" applyProtection="1">
      <alignment horizontal="justify"/>
    </xf>
    <xf numFmtId="0" fontId="28" fillId="3" borderId="22" xfId="3" applyFont="1" applyFill="1" applyBorder="1" applyAlignment="1">
      <alignment horizontal="center" vertical="center" wrapText="1"/>
    </xf>
    <xf numFmtId="0" fontId="28" fillId="3" borderId="23" xfId="3" applyFont="1" applyFill="1" applyBorder="1" applyAlignment="1">
      <alignment horizontal="center" vertical="center" wrapText="1"/>
    </xf>
    <xf numFmtId="0" fontId="28" fillId="0" borderId="19" xfId="3" applyFont="1" applyFill="1" applyBorder="1" applyAlignment="1">
      <alignment horizontal="justify" vertical="center" wrapText="1"/>
    </xf>
    <xf numFmtId="0" fontId="28" fillId="6" borderId="18" xfId="0" applyFont="1" applyFill="1" applyBorder="1" applyAlignment="1" applyProtection="1">
      <alignment horizontal="center" vertical="center" wrapText="1"/>
    </xf>
    <xf numFmtId="0" fontId="32" fillId="4" borderId="64" xfId="3" applyFont="1" applyFill="1" applyBorder="1" applyAlignment="1">
      <alignment horizontal="center" vertical="center" wrapText="1"/>
    </xf>
    <xf numFmtId="0" fontId="32" fillId="4" borderId="65" xfId="3" applyFont="1" applyFill="1" applyBorder="1" applyAlignment="1">
      <alignment horizontal="center" vertical="center" wrapText="1"/>
    </xf>
    <xf numFmtId="0" fontId="28" fillId="0" borderId="22" xfId="3" applyFont="1" applyBorder="1" applyAlignment="1">
      <alignment vertical="center"/>
    </xf>
    <xf numFmtId="0" fontId="28" fillId="12" borderId="30" xfId="3" applyFont="1" applyFill="1" applyBorder="1" applyAlignment="1">
      <alignment horizontal="justify" vertical="center" wrapText="1"/>
    </xf>
    <xf numFmtId="0" fontId="28" fillId="12" borderId="18" xfId="3" applyFont="1" applyFill="1" applyBorder="1" applyAlignment="1">
      <alignment horizontal="justify" vertical="center" wrapText="1"/>
    </xf>
    <xf numFmtId="0" fontId="7" fillId="3" borderId="23" xfId="4" applyFont="1" applyFill="1" applyBorder="1" applyAlignment="1">
      <alignment horizontal="center" vertical="center" wrapText="1"/>
    </xf>
    <xf numFmtId="0" fontId="7" fillId="3" borderId="18" xfId="4" applyFont="1" applyFill="1" applyBorder="1" applyAlignment="1">
      <alignment horizontal="center" vertical="center" wrapText="1"/>
    </xf>
    <xf numFmtId="0" fontId="7" fillId="3" borderId="22" xfId="4" applyFont="1" applyFill="1" applyBorder="1" applyAlignment="1">
      <alignment horizontal="center" vertical="center" wrapText="1"/>
    </xf>
    <xf numFmtId="0" fontId="7" fillId="0" borderId="18" xfId="0" applyFont="1" applyFill="1" applyBorder="1" applyAlignment="1">
      <alignment vertical="center" wrapText="1"/>
    </xf>
    <xf numFmtId="0" fontId="7" fillId="3" borderId="18" xfId="3" applyFont="1" applyFill="1" applyBorder="1" applyAlignment="1">
      <alignment horizontal="center" vertical="center" wrapText="1"/>
    </xf>
    <xf numFmtId="49" fontId="7" fillId="0" borderId="18" xfId="0" applyNumberFormat="1" applyFont="1" applyFill="1" applyBorder="1" applyAlignment="1">
      <alignment horizontal="justify" vertical="center" wrapText="1"/>
    </xf>
    <xf numFmtId="0" fontId="7" fillId="0" borderId="18" xfId="0" applyFont="1" applyBorder="1" applyAlignment="1">
      <alignment horizontal="justify" vertical="center" wrapText="1"/>
    </xf>
    <xf numFmtId="0" fontId="28" fillId="0" borderId="18" xfId="0" applyFont="1" applyBorder="1" applyAlignment="1">
      <alignment horizontal="justify" vertical="center" wrapText="1"/>
    </xf>
    <xf numFmtId="0" fontId="29" fillId="0" borderId="107" xfId="0" applyFont="1" applyBorder="1" applyAlignment="1">
      <alignment horizontal="justify" vertical="center" wrapText="1"/>
    </xf>
    <xf numFmtId="0" fontId="0" fillId="3" borderId="0" xfId="0" applyFill="1" applyAlignment="1">
      <alignment horizontal="justify"/>
    </xf>
    <xf numFmtId="0" fontId="31" fillId="0" borderId="18" xfId="3" applyFont="1" applyFill="1" applyBorder="1" applyAlignment="1">
      <alignment vertical="center"/>
    </xf>
    <xf numFmtId="0" fontId="34" fillId="3" borderId="0" xfId="0" applyFont="1" applyFill="1"/>
    <xf numFmtId="0" fontId="43" fillId="0" borderId="47" xfId="0" applyFont="1" applyFill="1" applyBorder="1" applyAlignment="1">
      <alignment horizontal="center" vertical="center" wrapText="1"/>
    </xf>
    <xf numFmtId="0" fontId="34" fillId="0" borderId="18" xfId="0" applyFont="1" applyFill="1" applyBorder="1" applyAlignment="1">
      <alignment horizontal="justify" vertical="center" wrapText="1"/>
    </xf>
    <xf numFmtId="0" fontId="42" fillId="5" borderId="13" xfId="0" applyFont="1" applyFill="1" applyBorder="1" applyAlignment="1">
      <alignment vertical="center" wrapText="1"/>
    </xf>
    <xf numFmtId="0" fontId="43" fillId="0" borderId="49" xfId="0" applyFont="1" applyFill="1" applyBorder="1" applyAlignment="1">
      <alignment horizontal="center" vertical="center" wrapText="1"/>
    </xf>
    <xf numFmtId="0" fontId="34" fillId="3" borderId="0" xfId="0" applyFont="1" applyFill="1" applyAlignment="1">
      <alignment horizontal="justify"/>
    </xf>
    <xf numFmtId="14" fontId="29" fillId="0" borderId="67" xfId="0" applyNumberFormat="1" applyFont="1" applyBorder="1" applyAlignment="1">
      <alignment horizontal="center" vertical="center" wrapText="1"/>
    </xf>
    <xf numFmtId="9" fontId="29" fillId="0" borderId="67" xfId="0" applyNumberFormat="1" applyFont="1" applyBorder="1" applyAlignment="1">
      <alignment horizontal="center" vertical="center" wrapText="1"/>
    </xf>
    <xf numFmtId="0" fontId="29" fillId="0" borderId="73" xfId="0" applyFont="1" applyBorder="1" applyAlignment="1">
      <alignment vertical="center" wrapText="1"/>
    </xf>
    <xf numFmtId="0" fontId="28" fillId="3" borderId="68" xfId="0" applyFont="1" applyFill="1" applyBorder="1" applyAlignment="1">
      <alignment horizontal="center" vertical="center" wrapText="1"/>
    </xf>
    <xf numFmtId="0" fontId="6" fillId="0" borderId="18" xfId="0" applyFont="1" applyBorder="1" applyAlignment="1">
      <alignment horizontal="justify" vertical="center"/>
    </xf>
    <xf numFmtId="9" fontId="6" fillId="3" borderId="18" xfId="0" applyNumberFormat="1" applyFont="1" applyFill="1" applyBorder="1" applyAlignment="1">
      <alignment horizontal="center" vertical="center"/>
    </xf>
    <xf numFmtId="9" fontId="6" fillId="3" borderId="21" xfId="0" applyNumberFormat="1" applyFont="1" applyFill="1" applyBorder="1" applyAlignment="1">
      <alignment horizontal="center" vertical="center"/>
    </xf>
    <xf numFmtId="0" fontId="29" fillId="0" borderId="67" xfId="0" applyFont="1" applyBorder="1" applyAlignment="1">
      <alignment horizontal="center" vertical="center" wrapText="1"/>
    </xf>
    <xf numFmtId="9" fontId="28" fillId="3" borderId="18" xfId="0" applyNumberFormat="1" applyFont="1" applyFill="1" applyBorder="1" applyAlignment="1">
      <alignment horizontal="center" vertical="center" wrapText="1"/>
    </xf>
    <xf numFmtId="0" fontId="29" fillId="0" borderId="67" xfId="0" applyFont="1" applyFill="1" applyBorder="1" applyAlignment="1">
      <alignment horizontal="justify" vertical="center" wrapText="1"/>
    </xf>
    <xf numFmtId="0" fontId="29" fillId="0" borderId="67" xfId="0" applyFont="1" applyBorder="1" applyAlignment="1">
      <alignment horizontal="justify" vertical="center" wrapText="1"/>
    </xf>
    <xf numFmtId="0" fontId="29" fillId="0" borderId="68" xfId="0" applyFont="1" applyBorder="1" applyAlignment="1">
      <alignment horizontal="justify" vertical="center" wrapText="1"/>
    </xf>
    <xf numFmtId="0" fontId="28" fillId="0" borderId="18" xfId="0" applyFont="1" applyFill="1" applyBorder="1" applyAlignment="1">
      <alignment horizontal="center" vertical="center"/>
    </xf>
    <xf numFmtId="0" fontId="29" fillId="0" borderId="77" xfId="0" applyFont="1" applyBorder="1" applyAlignment="1">
      <alignment horizontal="center" vertical="center" wrapText="1"/>
    </xf>
    <xf numFmtId="14" fontId="29" fillId="0" borderId="77" xfId="0" applyNumberFormat="1" applyFont="1" applyBorder="1" applyAlignment="1">
      <alignment horizontal="center" vertical="center" wrapText="1"/>
    </xf>
    <xf numFmtId="0" fontId="24" fillId="4" borderId="18" xfId="0" applyFont="1" applyFill="1" applyBorder="1" applyAlignment="1">
      <alignment horizontal="center"/>
    </xf>
    <xf numFmtId="9" fontId="28" fillId="3" borderId="23" xfId="0" applyNumberFormat="1" applyFont="1" applyFill="1" applyBorder="1" applyAlignment="1">
      <alignment horizontal="center" vertical="center"/>
    </xf>
    <xf numFmtId="0" fontId="28" fillId="0" borderId="18" xfId="0" applyFont="1" applyFill="1" applyBorder="1" applyAlignment="1">
      <alignment horizontal="justify" vertical="center" wrapText="1"/>
    </xf>
    <xf numFmtId="9" fontId="28" fillId="3" borderId="18" xfId="0" applyNumberFormat="1" applyFont="1" applyFill="1" applyBorder="1" applyAlignment="1">
      <alignment horizontal="center" vertical="center"/>
    </xf>
    <xf numFmtId="0" fontId="28" fillId="3" borderId="18" xfId="0" applyFont="1" applyFill="1" applyBorder="1" applyAlignment="1">
      <alignment horizontal="justify" vertical="center" wrapText="1"/>
    </xf>
    <xf numFmtId="0" fontId="28" fillId="0" borderId="0" xfId="0" applyFont="1" applyAlignment="1">
      <alignment horizontal="justify" vertical="center" wrapText="1"/>
    </xf>
    <xf numFmtId="0" fontId="28" fillId="3" borderId="18" xfId="0" applyFont="1" applyFill="1" applyBorder="1" applyAlignment="1">
      <alignment horizontal="justify" vertical="top" wrapText="1"/>
    </xf>
    <xf numFmtId="0" fontId="28" fillId="11" borderId="18"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12" borderId="18" xfId="0" applyFont="1" applyFill="1" applyBorder="1" applyAlignment="1">
      <alignment horizontal="justify" vertical="center" wrapText="1"/>
    </xf>
    <xf numFmtId="166" fontId="5" fillId="3" borderId="18" xfId="0" applyNumberFormat="1" applyFont="1" applyFill="1" applyBorder="1" applyAlignment="1">
      <alignment horizontal="center" vertical="center"/>
    </xf>
    <xf numFmtId="9" fontId="5" fillId="3" borderId="18" xfId="0" applyNumberFormat="1" applyFont="1" applyFill="1" applyBorder="1" applyAlignment="1">
      <alignment horizontal="center" vertical="center"/>
    </xf>
    <xf numFmtId="0" fontId="5" fillId="3" borderId="18" xfId="0" applyFont="1" applyFill="1" applyBorder="1" applyAlignment="1">
      <alignment horizontal="justify" vertical="center" wrapText="1"/>
    </xf>
    <xf numFmtId="0" fontId="5" fillId="3" borderId="62" xfId="0" applyFont="1" applyFill="1" applyBorder="1" applyAlignment="1">
      <alignment horizontal="justify" vertical="center" wrapText="1"/>
    </xf>
    <xf numFmtId="9" fontId="5" fillId="3" borderId="65" xfId="0" applyNumberFormat="1" applyFont="1" applyFill="1" applyBorder="1" applyAlignment="1">
      <alignment horizontal="center" vertical="center"/>
    </xf>
    <xf numFmtId="0" fontId="5" fillId="0" borderId="66" xfId="0" applyFont="1" applyFill="1" applyBorder="1" applyAlignment="1">
      <alignment horizontal="justify" vertical="center" wrapText="1"/>
    </xf>
    <xf numFmtId="0" fontId="6" fillId="0" borderId="21" xfId="0" applyFont="1" applyBorder="1" applyAlignment="1">
      <alignment horizontal="justify" vertical="center" wrapText="1"/>
    </xf>
    <xf numFmtId="0" fontId="5" fillId="0" borderId="21" xfId="0" applyFont="1" applyBorder="1" applyAlignment="1">
      <alignment horizontal="justify" vertical="center" wrapText="1"/>
    </xf>
    <xf numFmtId="0" fontId="6" fillId="3" borderId="21" xfId="0" applyFont="1" applyFill="1" applyBorder="1" applyAlignment="1">
      <alignment horizontal="justify" vertical="center" wrapText="1"/>
    </xf>
    <xf numFmtId="0" fontId="28" fillId="3" borderId="21" xfId="0" applyFont="1" applyFill="1" applyBorder="1" applyAlignment="1">
      <alignment horizontal="justify" vertical="center" wrapText="1"/>
    </xf>
    <xf numFmtId="0" fontId="29" fillId="0" borderId="23" xfId="0" applyFont="1" applyBorder="1" applyAlignment="1">
      <alignment vertical="center" wrapText="1"/>
    </xf>
    <xf numFmtId="14" fontId="29" fillId="0" borderId="23" xfId="0" applyNumberFormat="1" applyFont="1" applyBorder="1" applyAlignment="1">
      <alignment horizontal="center"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14" fontId="29" fillId="0" borderId="18" xfId="0" applyNumberFormat="1" applyFont="1" applyBorder="1" applyAlignment="1">
      <alignment horizontal="center" vertical="center" wrapText="1"/>
    </xf>
    <xf numFmtId="0" fontId="44" fillId="3" borderId="0" xfId="0" applyFont="1" applyFill="1"/>
    <xf numFmtId="0" fontId="5" fillId="0" borderId="18" xfId="0" applyFont="1" applyBorder="1" applyAlignment="1">
      <alignment horizontal="justify" vertical="center" wrapText="1"/>
    </xf>
    <xf numFmtId="0" fontId="28" fillId="0" borderId="18" xfId="0" applyFont="1" applyFill="1" applyBorder="1" applyAlignment="1">
      <alignment horizontal="left" vertical="center" wrapText="1"/>
    </xf>
    <xf numFmtId="9" fontId="28" fillId="0" borderId="18" xfId="0" applyNumberFormat="1"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48" xfId="0" applyFont="1" applyFill="1" applyBorder="1" applyAlignment="1">
      <alignment horizontal="center" vertical="center" wrapText="1"/>
    </xf>
    <xf numFmtId="9" fontId="28"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0" fontId="28" fillId="12" borderId="18" xfId="0" applyFont="1" applyFill="1" applyBorder="1" applyAlignment="1">
      <alignment horizontal="justify" vertical="center" wrapText="1"/>
    </xf>
    <xf numFmtId="0" fontId="5" fillId="0" borderId="50"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18" xfId="0" applyFont="1" applyBorder="1" applyAlignment="1">
      <alignment horizontal="justify" vertical="center" wrapText="1"/>
    </xf>
    <xf numFmtId="0" fontId="28" fillId="0" borderId="68" xfId="0" applyFont="1" applyBorder="1" applyAlignment="1">
      <alignment vertical="center" wrapText="1"/>
    </xf>
    <xf numFmtId="0" fontId="28" fillId="0" borderId="67" xfId="0" applyFont="1" applyBorder="1" applyAlignment="1">
      <alignment vertical="center" wrapText="1"/>
    </xf>
    <xf numFmtId="0" fontId="46" fillId="9" borderId="120" xfId="0" applyFont="1" applyFill="1" applyBorder="1" applyAlignment="1">
      <alignment horizontal="left" vertical="center" wrapText="1" indent="1" readingOrder="1"/>
    </xf>
    <xf numFmtId="0" fontId="28" fillId="12" borderId="18" xfId="0" applyFont="1" applyFill="1" applyBorder="1" applyAlignment="1" applyProtection="1">
      <alignment horizontal="justify" vertical="center" wrapText="1"/>
    </xf>
    <xf numFmtId="0" fontId="48" fillId="6" borderId="0" xfId="0" applyFont="1" applyFill="1" applyProtection="1"/>
    <xf numFmtId="0" fontId="28" fillId="12" borderId="18" xfId="3" applyFont="1" applyFill="1" applyBorder="1" applyAlignment="1">
      <alignment vertical="center" wrapText="1"/>
    </xf>
    <xf numFmtId="0" fontId="28" fillId="12" borderId="18" xfId="0" applyFont="1" applyFill="1" applyBorder="1" applyAlignment="1" applyProtection="1">
      <alignment horizontal="left" vertical="center" wrapText="1"/>
    </xf>
    <xf numFmtId="0" fontId="28" fillId="0" borderId="22" xfId="3" applyFont="1" applyFill="1" applyBorder="1" applyAlignment="1">
      <alignment vertical="center" wrapText="1"/>
    </xf>
    <xf numFmtId="0" fontId="7" fillId="0" borderId="23" xfId="0" applyFont="1" applyFill="1" applyBorder="1" applyAlignment="1">
      <alignment vertical="center" wrapText="1"/>
    </xf>
    <xf numFmtId="0" fontId="5" fillId="0" borderId="22" xfId="0" applyFont="1" applyFill="1" applyBorder="1" applyAlignment="1">
      <alignment vertical="center" wrapText="1"/>
    </xf>
    <xf numFmtId="0" fontId="0" fillId="0" borderId="0" xfId="0" applyFill="1" applyAlignment="1">
      <alignment wrapText="1"/>
    </xf>
    <xf numFmtId="0" fontId="4" fillId="0" borderId="18" xfId="0" applyFont="1" applyFill="1" applyBorder="1" applyAlignment="1">
      <alignment horizontal="justify" vertical="center" wrapText="1"/>
    </xf>
    <xf numFmtId="0" fontId="4" fillId="3" borderId="62" xfId="0" applyFont="1" applyFill="1" applyBorder="1" applyAlignment="1">
      <alignment horizontal="justify" vertical="center" wrapText="1"/>
    </xf>
    <xf numFmtId="0" fontId="7" fillId="3" borderId="22" xfId="3" applyFont="1" applyFill="1" applyBorder="1" applyAlignment="1">
      <alignment horizontal="center" vertical="center" wrapText="1"/>
    </xf>
    <xf numFmtId="0" fontId="7" fillId="13" borderId="121" xfId="0" applyFont="1" applyFill="1" applyBorder="1" applyAlignment="1">
      <alignment horizontal="center" vertical="center" wrapText="1"/>
    </xf>
    <xf numFmtId="0" fontId="7" fillId="13" borderId="121" xfId="0" applyFont="1" applyFill="1" applyBorder="1" applyAlignment="1">
      <alignment vertical="center" wrapText="1"/>
    </xf>
    <xf numFmtId="0" fontId="7" fillId="0" borderId="18" xfId="0" applyFont="1" applyBorder="1" applyAlignment="1">
      <alignment horizontal="center" vertical="center"/>
    </xf>
    <xf numFmtId="0" fontId="4" fillId="12" borderId="18" xfId="0" applyFont="1" applyFill="1" applyBorder="1" applyAlignment="1">
      <alignment horizontal="justify" vertical="center" wrapText="1"/>
    </xf>
    <xf numFmtId="0" fontId="4" fillId="3" borderId="5" xfId="0" applyFont="1" applyFill="1" applyBorder="1" applyAlignment="1">
      <alignment vertical="top"/>
    </xf>
    <xf numFmtId="0" fontId="4" fillId="3" borderId="0" xfId="0" applyFont="1" applyFill="1"/>
    <xf numFmtId="0" fontId="4" fillId="3" borderId="8" xfId="0" applyFont="1" applyFill="1" applyBorder="1" applyAlignment="1">
      <alignment vertical="top"/>
    </xf>
    <xf numFmtId="0" fontId="4" fillId="3" borderId="0" xfId="0" applyFont="1" applyFill="1" applyBorder="1" applyAlignment="1">
      <alignment vertical="top"/>
    </xf>
    <xf numFmtId="0" fontId="49" fillId="3" borderId="13" xfId="0" applyFont="1" applyFill="1" applyBorder="1" applyAlignment="1">
      <alignment horizontal="center" vertical="center"/>
    </xf>
    <xf numFmtId="0" fontId="49" fillId="3" borderId="13" xfId="0" applyFont="1" applyFill="1" applyBorder="1" applyAlignment="1">
      <alignment horizontal="center" vertical="center" wrapText="1"/>
    </xf>
    <xf numFmtId="0" fontId="49" fillId="3" borderId="50" xfId="0" applyFont="1" applyFill="1" applyBorder="1" applyAlignment="1">
      <alignment horizontal="center" vertical="center" wrapText="1"/>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4" xfId="0" applyFont="1" applyFill="1" applyBorder="1" applyAlignment="1">
      <alignment horizontal="center" vertical="center" wrapText="1"/>
    </xf>
    <xf numFmtId="0" fontId="49" fillId="3" borderId="27" xfId="0" applyFont="1" applyFill="1" applyBorder="1" applyAlignment="1">
      <alignment horizontal="center" vertical="center" wrapText="1"/>
    </xf>
    <xf numFmtId="0" fontId="4" fillId="3" borderId="37" xfId="0" applyFont="1" applyFill="1" applyBorder="1" applyAlignment="1">
      <alignment vertical="top"/>
    </xf>
    <xf numFmtId="0" fontId="4" fillId="3" borderId="40" xfId="0" applyFont="1" applyFill="1" applyBorder="1" applyAlignment="1">
      <alignment vertical="top"/>
    </xf>
    <xf numFmtId="0" fontId="4" fillId="3" borderId="20" xfId="0" applyFont="1" applyFill="1" applyBorder="1" applyAlignment="1">
      <alignment horizontal="left" vertical="center" wrapText="1"/>
    </xf>
    <xf numFmtId="0" fontId="4" fillId="3" borderId="20" xfId="0" applyFont="1" applyFill="1" applyBorder="1" applyAlignment="1">
      <alignment vertical="top"/>
    </xf>
    <xf numFmtId="0" fontId="4" fillId="3" borderId="42" xfId="0" applyFont="1" applyFill="1" applyBorder="1" applyAlignment="1">
      <alignment vertical="top" wrapText="1"/>
    </xf>
    <xf numFmtId="0" fontId="50" fillId="5" borderId="3" xfId="0" applyFont="1" applyFill="1" applyBorder="1" applyAlignment="1">
      <alignment horizontal="center" vertical="center" wrapText="1"/>
    </xf>
    <xf numFmtId="9" fontId="29" fillId="0" borderId="67" xfId="0" applyNumberFormat="1" applyFont="1" applyFill="1" applyBorder="1" applyAlignment="1">
      <alignment horizontal="center" vertical="center" wrapText="1"/>
    </xf>
    <xf numFmtId="0" fontId="4" fillId="0" borderId="23" xfId="0" applyFont="1" applyFill="1" applyBorder="1" applyAlignment="1">
      <alignment horizontal="justify" vertical="center" wrapText="1"/>
    </xf>
    <xf numFmtId="0" fontId="4" fillId="0" borderId="18" xfId="0" applyFont="1" applyBorder="1" applyAlignment="1">
      <alignment horizontal="justify" vertical="center"/>
    </xf>
    <xf numFmtId="0" fontId="4" fillId="0" borderId="21" xfId="0" applyFont="1" applyBorder="1" applyAlignment="1">
      <alignment horizontal="justify" vertical="center" wrapText="1"/>
    </xf>
    <xf numFmtId="0" fontId="4" fillId="3" borderId="18"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3" borderId="68" xfId="0" applyFont="1" applyFill="1" applyBorder="1" applyAlignment="1">
      <alignment horizontal="justify" vertical="center" wrapText="1"/>
    </xf>
    <xf numFmtId="0" fontId="3" fillId="12" borderId="18" xfId="0" applyFont="1" applyFill="1" applyBorder="1" applyAlignment="1">
      <alignment horizontal="justify" vertical="center" wrapText="1"/>
    </xf>
    <xf numFmtId="0" fontId="2" fillId="3" borderId="38" xfId="0" applyFont="1" applyFill="1" applyBorder="1"/>
    <xf numFmtId="0" fontId="2" fillId="3" borderId="39" xfId="0" applyFont="1" applyFill="1" applyBorder="1"/>
    <xf numFmtId="0" fontId="2" fillId="3" borderId="0" xfId="0" applyFont="1" applyFill="1" applyBorder="1"/>
    <xf numFmtId="0" fontId="2" fillId="3" borderId="41" xfId="0" applyFont="1" applyFill="1" applyBorder="1"/>
    <xf numFmtId="0" fontId="2" fillId="3" borderId="43" xfId="0" applyFont="1" applyFill="1" applyBorder="1"/>
    <xf numFmtId="0" fontId="2" fillId="3" borderId="44" xfId="0" applyFont="1" applyFill="1" applyBorder="1"/>
    <xf numFmtId="0" fontId="2" fillId="3" borderId="37" xfId="0" applyFont="1" applyFill="1" applyBorder="1" applyAlignment="1">
      <alignment vertical="top"/>
    </xf>
    <xf numFmtId="0" fontId="2" fillId="3" borderId="40" xfId="0" applyFont="1" applyFill="1" applyBorder="1" applyAlignment="1">
      <alignment vertical="top"/>
    </xf>
    <xf numFmtId="0" fontId="2" fillId="3" borderId="20" xfId="0" applyFont="1" applyFill="1" applyBorder="1" applyAlignment="1">
      <alignment horizontal="left" vertical="center" wrapText="1"/>
    </xf>
    <xf numFmtId="0" fontId="2" fillId="3" borderId="20" xfId="0" applyFont="1" applyFill="1" applyBorder="1" applyAlignment="1">
      <alignment vertical="top"/>
    </xf>
    <xf numFmtId="0" fontId="49" fillId="4" borderId="21" xfId="0" applyFont="1" applyFill="1" applyBorder="1" applyAlignment="1">
      <alignment horizontal="right" vertical="center"/>
    </xf>
    <xf numFmtId="0" fontId="49" fillId="3" borderId="81" xfId="0" applyFont="1" applyFill="1" applyBorder="1" applyAlignment="1">
      <alignment horizontal="center" vertical="center"/>
    </xf>
    <xf numFmtId="0" fontId="28" fillId="12" borderId="20" xfId="3" applyFont="1" applyFill="1" applyBorder="1" applyAlignment="1">
      <alignment horizontal="justify" vertical="center" wrapText="1"/>
    </xf>
    <xf numFmtId="0" fontId="51" fillId="3" borderId="0" xfId="0" applyFont="1" applyFill="1"/>
    <xf numFmtId="0" fontId="47" fillId="3" borderId="0" xfId="0" applyFont="1" applyFill="1" applyAlignment="1">
      <alignment wrapText="1"/>
    </xf>
    <xf numFmtId="0" fontId="2" fillId="0" borderId="21" xfId="0" applyFont="1" applyBorder="1" applyAlignment="1">
      <alignment horizontal="justify" vertical="center" wrapText="1"/>
    </xf>
    <xf numFmtId="0" fontId="12" fillId="4" borderId="103" xfId="0" applyFont="1" applyFill="1" applyBorder="1" applyAlignment="1">
      <alignment horizontal="center" vertical="center" wrapText="1"/>
    </xf>
    <xf numFmtId="0" fontId="47" fillId="0" borderId="0" xfId="0" applyFont="1"/>
    <xf numFmtId="0" fontId="2" fillId="3" borderId="4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28" fillId="0" borderId="21" xfId="0" applyFont="1" applyBorder="1" applyAlignment="1">
      <alignment horizontal="justify" vertical="center" wrapText="1"/>
    </xf>
    <xf numFmtId="0" fontId="28" fillId="0" borderId="21" xfId="0" applyFont="1" applyFill="1" applyBorder="1" applyAlignment="1">
      <alignment horizontal="justify" vertical="center" wrapText="1"/>
    </xf>
    <xf numFmtId="164" fontId="28" fillId="3" borderId="21" xfId="0" applyNumberFormat="1" applyFont="1" applyFill="1" applyBorder="1" applyAlignment="1">
      <alignment horizontal="justify" vertical="center" wrapText="1"/>
    </xf>
    <xf numFmtId="0" fontId="49" fillId="3" borderId="22" xfId="0" applyFont="1" applyFill="1" applyBorder="1" applyAlignment="1">
      <alignment horizontal="center" vertical="center" wrapText="1"/>
    </xf>
    <xf numFmtId="0" fontId="28" fillId="3" borderId="30" xfId="3" applyFont="1" applyFill="1" applyBorder="1" applyAlignment="1">
      <alignment vertical="center" wrapText="1"/>
    </xf>
    <xf numFmtId="0" fontId="28" fillId="3" borderId="19" xfId="3" applyFont="1" applyFill="1" applyBorder="1" applyAlignment="1">
      <alignment vertical="center" wrapText="1"/>
    </xf>
    <xf numFmtId="0" fontId="30" fillId="14" borderId="18" xfId="0" applyFont="1" applyFill="1" applyBorder="1" applyAlignment="1">
      <alignment horizontal="center" vertical="center" wrapText="1"/>
    </xf>
    <xf numFmtId="0" fontId="49" fillId="14" borderId="21" xfId="0" applyFont="1" applyFill="1" applyBorder="1" applyAlignment="1">
      <alignment horizontal="right" vertical="center"/>
    </xf>
    <xf numFmtId="14" fontId="2" fillId="14" borderId="18" xfId="0" applyNumberFormat="1" applyFont="1" applyFill="1" applyBorder="1" applyAlignment="1">
      <alignment horizontal="center"/>
    </xf>
    <xf numFmtId="0" fontId="49" fillId="14" borderId="82"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50" fillId="14" borderId="18" xfId="0" applyFont="1" applyFill="1" applyBorder="1" applyAlignment="1">
      <alignment horizontal="right" vertical="center"/>
    </xf>
    <xf numFmtId="14" fontId="4" fillId="14" borderId="18" xfId="0" applyNumberFormat="1" applyFont="1" applyFill="1" applyBorder="1" applyAlignment="1">
      <alignment horizontal="center" vertical="center"/>
    </xf>
    <xf numFmtId="0" fontId="49" fillId="14" borderId="50" xfId="0" applyFont="1" applyFill="1" applyBorder="1" applyAlignment="1">
      <alignment horizontal="center" vertical="center" wrapText="1"/>
    </xf>
    <xf numFmtId="0" fontId="4" fillId="14" borderId="50" xfId="0" applyFont="1" applyFill="1" applyBorder="1" applyAlignment="1">
      <alignment horizontal="center" vertical="center"/>
    </xf>
    <xf numFmtId="14" fontId="23" fillId="14" borderId="21" xfId="0" applyNumberFormat="1" applyFont="1" applyFill="1" applyBorder="1" applyAlignment="1">
      <alignment horizontal="center" vertical="center"/>
    </xf>
    <xf numFmtId="0" fontId="4" fillId="0" borderId="21" xfId="0" applyFont="1" applyFill="1" applyBorder="1" applyAlignment="1">
      <alignment horizontal="justify" vertical="center" wrapText="1"/>
    </xf>
    <xf numFmtId="0" fontId="6" fillId="0" borderId="130" xfId="0" applyFont="1" applyFill="1" applyBorder="1" applyAlignment="1">
      <alignment horizontal="justify" vertical="center" wrapText="1"/>
    </xf>
    <xf numFmtId="0" fontId="6" fillId="0" borderId="130" xfId="0" applyFont="1" applyBorder="1" applyAlignment="1">
      <alignment horizontal="justify" vertical="center" wrapText="1"/>
    </xf>
    <xf numFmtId="0" fontId="49" fillId="4" borderId="18" xfId="0" applyFont="1" applyFill="1" applyBorder="1" applyAlignment="1">
      <alignment horizontal="center" vertical="center"/>
    </xf>
    <xf numFmtId="0" fontId="49" fillId="1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14" borderId="19" xfId="0" applyFont="1" applyFill="1" applyBorder="1" applyAlignment="1">
      <alignment horizontal="center" vertical="center"/>
    </xf>
    <xf numFmtId="0" fontId="12" fillId="14" borderId="86" xfId="0" applyFont="1" applyFill="1" applyBorder="1" applyAlignment="1">
      <alignment horizontal="center" vertical="center" wrapText="1"/>
    </xf>
    <xf numFmtId="0" fontId="12" fillId="14" borderId="28" xfId="0" applyFont="1" applyFill="1" applyBorder="1" applyAlignment="1">
      <alignment vertical="center" wrapText="1"/>
    </xf>
    <xf numFmtId="0" fontId="12" fillId="4" borderId="103" xfId="0" applyFont="1" applyFill="1" applyBorder="1" applyAlignment="1">
      <alignment horizontal="right" vertical="center"/>
    </xf>
    <xf numFmtId="0" fontId="16" fillId="14" borderId="103" xfId="0" applyFont="1" applyFill="1" applyBorder="1" applyAlignment="1">
      <alignment horizontal="right" vertical="center"/>
    </xf>
    <xf numFmtId="14" fontId="23" fillId="14" borderId="103" xfId="0" applyNumberFormat="1" applyFont="1" applyFill="1" applyBorder="1" applyAlignment="1">
      <alignment horizontal="center" vertical="center"/>
    </xf>
    <xf numFmtId="0" fontId="12" fillId="14" borderId="103" xfId="0" applyFont="1" applyFill="1" applyBorder="1" applyAlignment="1">
      <alignment horizontal="center" vertical="center"/>
    </xf>
    <xf numFmtId="0" fontId="10" fillId="14" borderId="7" xfId="0" applyFont="1" applyFill="1" applyBorder="1" applyAlignment="1">
      <alignment vertical="center"/>
    </xf>
    <xf numFmtId="0" fontId="2" fillId="3" borderId="42" xfId="0" applyFont="1" applyFill="1" applyBorder="1" applyAlignment="1">
      <alignment vertical="center" wrapText="1"/>
    </xf>
    <xf numFmtId="0" fontId="20" fillId="3" borderId="15" xfId="0" applyFont="1" applyFill="1" applyBorder="1" applyAlignment="1">
      <alignment vertical="center" wrapText="1"/>
    </xf>
    <xf numFmtId="0" fontId="4" fillId="3" borderId="15" xfId="0" applyFont="1" applyFill="1" applyBorder="1" applyAlignment="1">
      <alignment vertical="center" wrapText="1"/>
    </xf>
    <xf numFmtId="0" fontId="49" fillId="4" borderId="18" xfId="0" applyFont="1" applyFill="1" applyBorder="1" applyAlignment="1">
      <alignment horizontal="right" vertical="center"/>
    </xf>
    <xf numFmtId="0" fontId="36" fillId="3" borderId="50" xfId="0" applyFont="1" applyFill="1" applyBorder="1" applyAlignment="1">
      <alignment horizontal="center" vertical="center"/>
    </xf>
    <xf numFmtId="165" fontId="5" fillId="0" borderId="134" xfId="0" applyNumberFormat="1" applyFont="1" applyFill="1" applyBorder="1" applyAlignment="1">
      <alignment horizontal="center" vertical="center"/>
    </xf>
    <xf numFmtId="0" fontId="25" fillId="3" borderId="19" xfId="3" applyFont="1" applyFill="1" applyBorder="1" applyAlignment="1">
      <alignment horizontal="center" vertical="center" wrapText="1"/>
    </xf>
    <xf numFmtId="0" fontId="25" fillId="3" borderId="18" xfId="3" applyFont="1" applyFill="1" applyBorder="1" applyAlignment="1">
      <alignment horizontal="center" vertical="center" wrapText="1"/>
    </xf>
    <xf numFmtId="14" fontId="25" fillId="3" borderId="19" xfId="3" applyNumberFormat="1" applyFont="1" applyFill="1" applyBorder="1" applyAlignment="1">
      <alignment horizontal="center" vertical="center" wrapText="1"/>
    </xf>
    <xf numFmtId="0" fontId="28" fillId="0" borderId="19" xfId="3" applyFont="1" applyFill="1" applyBorder="1" applyAlignment="1">
      <alignment horizontal="center" vertical="center" wrapText="1"/>
    </xf>
    <xf numFmtId="14" fontId="34" fillId="0" borderId="22" xfId="0" applyNumberFormat="1" applyFont="1" applyBorder="1" applyAlignment="1">
      <alignment horizontal="center" vertical="center" wrapText="1"/>
    </xf>
    <xf numFmtId="14" fontId="34" fillId="0" borderId="18" xfId="0" applyNumberFormat="1" applyFont="1" applyFill="1" applyBorder="1" applyAlignment="1">
      <alignment horizontal="center" vertical="center" wrapText="1"/>
    </xf>
    <xf numFmtId="0" fontId="29" fillId="0" borderId="18" xfId="0" applyFont="1" applyBorder="1" applyAlignment="1">
      <alignment horizontal="left" vertical="center" wrapText="1"/>
    </xf>
    <xf numFmtId="9" fontId="0" fillId="0" borderId="62" xfId="0" applyNumberFormat="1" applyBorder="1" applyAlignment="1">
      <alignment horizontal="center" vertical="center"/>
    </xf>
    <xf numFmtId="0" fontId="7" fillId="13" borderId="18" xfId="0" applyFont="1" applyFill="1" applyBorder="1" applyAlignment="1">
      <alignment vertical="center" wrapText="1"/>
    </xf>
    <xf numFmtId="14" fontId="57" fillId="3" borderId="18" xfId="0" applyNumberFormat="1" applyFont="1" applyFill="1" applyBorder="1" applyAlignment="1">
      <alignment horizontal="center"/>
    </xf>
    <xf numFmtId="0" fontId="29" fillId="4" borderId="105" xfId="0" applyFont="1" applyFill="1" applyBorder="1" applyAlignment="1">
      <alignment horizontal="left" vertical="center" wrapText="1"/>
    </xf>
    <xf numFmtId="14" fontId="29" fillId="4" borderId="105" xfId="0" applyNumberFormat="1" applyFont="1" applyFill="1" applyBorder="1" applyAlignment="1">
      <alignment horizontal="justify" vertical="center" wrapText="1"/>
    </xf>
    <xf numFmtId="0" fontId="1" fillId="4" borderId="91" xfId="0" applyFont="1" applyFill="1" applyBorder="1" applyAlignment="1">
      <alignment horizontal="justify" vertical="center" wrapText="1"/>
    </xf>
    <xf numFmtId="9" fontId="29" fillId="4" borderId="23" xfId="0" applyNumberFormat="1" applyFont="1" applyFill="1" applyBorder="1" applyAlignment="1">
      <alignment horizontal="center" vertical="center" wrapText="1"/>
    </xf>
    <xf numFmtId="0" fontId="28" fillId="4" borderId="23" xfId="0" applyFont="1" applyFill="1" applyBorder="1" applyAlignment="1">
      <alignment horizontal="justify" vertical="center" wrapText="1"/>
    </xf>
    <xf numFmtId="0" fontId="29" fillId="4" borderId="23" xfId="0" applyFont="1" applyFill="1" applyBorder="1" applyAlignment="1">
      <alignment horizontal="justify" vertical="center" wrapText="1"/>
    </xf>
    <xf numFmtId="9" fontId="29" fillId="0" borderId="18" xfId="0" applyNumberFormat="1" applyFont="1" applyBorder="1" applyAlignment="1">
      <alignment horizontal="center" vertical="center" wrapText="1"/>
    </xf>
    <xf numFmtId="0" fontId="1" fillId="4" borderId="18" xfId="0" applyFont="1" applyFill="1" applyBorder="1" applyAlignment="1">
      <alignment horizontal="justify" vertical="center" wrapText="1"/>
    </xf>
    <xf numFmtId="9" fontId="29" fillId="4" borderId="18" xfId="0" applyNumberFormat="1" applyFont="1" applyFill="1" applyBorder="1" applyAlignment="1">
      <alignment horizontal="center" vertical="center" wrapText="1"/>
    </xf>
    <xf numFmtId="14" fontId="31" fillId="4" borderId="18" xfId="0" applyNumberFormat="1" applyFont="1" applyFill="1" applyBorder="1" applyAlignment="1">
      <alignment horizontal="justify" vertical="center" wrapText="1"/>
    </xf>
    <xf numFmtId="14" fontId="28" fillId="4" borderId="18" xfId="0" applyNumberFormat="1" applyFont="1" applyFill="1" applyBorder="1" applyAlignment="1">
      <alignment horizontal="justify" vertical="center" wrapText="1"/>
    </xf>
    <xf numFmtId="14" fontId="28" fillId="4" borderId="33" xfId="0" applyNumberFormat="1" applyFont="1" applyFill="1" applyBorder="1" applyAlignment="1">
      <alignment horizontal="justify" vertical="center" wrapText="1"/>
    </xf>
    <xf numFmtId="0" fontId="28" fillId="4" borderId="18" xfId="0" applyFont="1" applyFill="1" applyBorder="1" applyAlignment="1">
      <alignment horizontal="justify" vertical="top" wrapText="1"/>
    </xf>
    <xf numFmtId="9" fontId="28" fillId="3" borderId="19" xfId="0" applyNumberFormat="1" applyFont="1" applyFill="1" applyBorder="1" applyAlignment="1">
      <alignment horizontal="center" vertical="center" wrapText="1"/>
    </xf>
    <xf numFmtId="9" fontId="28" fillId="0" borderId="19" xfId="0" applyNumberFormat="1" applyFont="1" applyFill="1" applyBorder="1" applyAlignment="1">
      <alignment horizontal="center" vertical="center" wrapText="1"/>
    </xf>
    <xf numFmtId="0" fontId="28" fillId="4" borderId="19" xfId="0" applyFont="1" applyFill="1" applyBorder="1" applyAlignment="1">
      <alignment horizontal="justify" vertical="center" wrapText="1"/>
    </xf>
    <xf numFmtId="14" fontId="29" fillId="0" borderId="67" xfId="0" applyNumberFormat="1" applyFont="1" applyBorder="1" applyAlignment="1">
      <alignment horizontal="justify" vertical="center" wrapText="1"/>
    </xf>
    <xf numFmtId="0" fontId="28" fillId="3" borderId="68" xfId="0" applyFont="1" applyFill="1" applyBorder="1" applyAlignment="1">
      <alignment horizontal="justify" vertical="center" wrapText="1"/>
    </xf>
    <xf numFmtId="9" fontId="28" fillId="3" borderId="68" xfId="0" applyNumberFormat="1" applyFont="1" applyFill="1" applyBorder="1" applyAlignment="1">
      <alignment horizontal="center" vertical="center" wrapText="1"/>
    </xf>
    <xf numFmtId="0" fontId="28" fillId="2" borderId="68" xfId="0" applyFont="1" applyFill="1" applyBorder="1" applyAlignment="1">
      <alignment horizontal="justify" vertical="center" wrapText="1"/>
    </xf>
    <xf numFmtId="14" fontId="29" fillId="2" borderId="67" xfId="0" applyNumberFormat="1" applyFont="1" applyFill="1" applyBorder="1" applyAlignment="1">
      <alignment horizontal="justify" vertical="center" wrapText="1"/>
    </xf>
    <xf numFmtId="0" fontId="29" fillId="2" borderId="68" xfId="0" applyFont="1" applyFill="1" applyBorder="1" applyAlignment="1">
      <alignment horizontal="justify" vertical="center" wrapText="1"/>
    </xf>
    <xf numFmtId="14" fontId="28" fillId="0" borderId="67" xfId="0" applyNumberFormat="1" applyFont="1" applyBorder="1" applyAlignment="1">
      <alignment horizontal="justify" vertical="center" wrapText="1"/>
    </xf>
    <xf numFmtId="14" fontId="29" fillId="2" borderId="67" xfId="0" applyNumberFormat="1" applyFont="1" applyFill="1" applyBorder="1" applyAlignment="1">
      <alignment horizontal="left" vertical="center" wrapText="1"/>
    </xf>
    <xf numFmtId="14" fontId="29" fillId="3" borderId="67" xfId="0" applyNumberFormat="1" applyFont="1" applyFill="1" applyBorder="1" applyAlignment="1">
      <alignment horizontal="left" vertical="center" wrapText="1"/>
    </xf>
    <xf numFmtId="14" fontId="53" fillId="3" borderId="103" xfId="0" applyNumberFormat="1" applyFont="1" applyFill="1" applyBorder="1" applyAlignment="1">
      <alignment horizontal="center" vertical="center"/>
    </xf>
    <xf numFmtId="0" fontId="7" fillId="13" borderId="55" xfId="0" applyFont="1" applyFill="1" applyBorder="1" applyAlignment="1">
      <alignment vertical="center" wrapText="1"/>
    </xf>
    <xf numFmtId="0" fontId="7" fillId="0" borderId="18" xfId="0" applyFont="1" applyBorder="1" applyAlignment="1">
      <alignment horizontal="center" vertical="center" wrapText="1"/>
    </xf>
    <xf numFmtId="0" fontId="28" fillId="3" borderId="18" xfId="3" applyFont="1" applyFill="1" applyBorder="1" applyAlignment="1">
      <alignment horizontal="left" vertical="center" wrapText="1"/>
    </xf>
    <xf numFmtId="0" fontId="15" fillId="0" borderId="18" xfId="3" applyFont="1" applyFill="1" applyBorder="1" applyAlignment="1">
      <alignment horizontal="justify" vertical="center" wrapText="1"/>
    </xf>
    <xf numFmtId="0" fontId="25" fillId="0" borderId="19" xfId="3" applyFont="1" applyFill="1" applyBorder="1" applyAlignment="1">
      <alignment horizontal="justify" vertical="center" wrapText="1"/>
    </xf>
    <xf numFmtId="0" fontId="15" fillId="0" borderId="19" xfId="3" applyFont="1" applyFill="1" applyBorder="1" applyAlignment="1">
      <alignment horizontal="justify" vertical="center" wrapText="1"/>
    </xf>
    <xf numFmtId="0" fontId="61" fillId="3" borderId="30" xfId="3" applyFont="1" applyFill="1" applyBorder="1" applyAlignment="1">
      <alignment vertical="center" wrapText="1"/>
    </xf>
    <xf numFmtId="0" fontId="61" fillId="3" borderId="18" xfId="3" applyFont="1" applyFill="1" applyBorder="1" applyAlignment="1">
      <alignment vertical="center" wrapText="1"/>
    </xf>
    <xf numFmtId="0" fontId="61" fillId="3" borderId="18" xfId="3" applyFont="1" applyFill="1" applyBorder="1" applyAlignment="1">
      <alignment horizontal="justify" vertical="center" wrapText="1"/>
    </xf>
    <xf numFmtId="0" fontId="61" fillId="3" borderId="19" xfId="3" applyFont="1" applyFill="1" applyBorder="1" applyAlignment="1">
      <alignment vertical="center" wrapText="1"/>
    </xf>
    <xf numFmtId="0" fontId="61" fillId="3" borderId="19" xfId="3" applyFont="1" applyFill="1" applyBorder="1" applyAlignment="1">
      <alignment horizontal="justify" vertical="center" wrapText="1"/>
    </xf>
    <xf numFmtId="0" fontId="63" fillId="0" borderId="19" xfId="3" applyFont="1" applyFill="1" applyBorder="1" applyAlignment="1">
      <alignment vertical="center" wrapText="1"/>
    </xf>
    <xf numFmtId="0" fontId="63" fillId="13" borderId="18" xfId="0" applyFont="1" applyFill="1" applyBorder="1" applyAlignment="1">
      <alignment vertical="center" wrapText="1"/>
    </xf>
    <xf numFmtId="0" fontId="1" fillId="0" borderId="21" xfId="0" applyFont="1" applyBorder="1" applyAlignment="1">
      <alignment horizontal="justify" vertical="center" wrapText="1"/>
    </xf>
    <xf numFmtId="0" fontId="5" fillId="0" borderId="21" xfId="0" applyFont="1" applyFill="1" applyBorder="1" applyAlignment="1">
      <alignment horizontal="justify" vertical="center" wrapText="1"/>
    </xf>
    <xf numFmtId="0" fontId="28" fillId="4" borderId="33" xfId="0" applyFont="1" applyFill="1" applyBorder="1" applyAlignment="1">
      <alignment horizontal="justify" vertical="center" wrapText="1"/>
    </xf>
    <xf numFmtId="14" fontId="29" fillId="3" borderId="67" xfId="0" applyNumberFormat="1" applyFont="1" applyFill="1" applyBorder="1" applyAlignment="1">
      <alignment horizontal="justify" vertical="center" wrapText="1"/>
    </xf>
    <xf numFmtId="0" fontId="29" fillId="4" borderId="105" xfId="0" applyFont="1" applyFill="1" applyBorder="1" applyAlignment="1">
      <alignment horizontal="justify" vertical="center" wrapText="1"/>
    </xf>
    <xf numFmtId="0" fontId="28" fillId="4" borderId="105" xfId="0" applyFont="1" applyFill="1" applyBorder="1" applyAlignment="1">
      <alignment horizontal="justify" vertical="center" wrapText="1"/>
    </xf>
    <xf numFmtId="0" fontId="28" fillId="4" borderId="18" xfId="0" applyFont="1" applyFill="1" applyBorder="1" applyAlignment="1">
      <alignment horizontal="justify" vertical="center" wrapText="1"/>
    </xf>
    <xf numFmtId="0" fontId="0" fillId="4" borderId="105" xfId="0" applyFill="1" applyBorder="1" applyAlignment="1">
      <alignment horizontal="justify" vertical="center" wrapText="1"/>
    </xf>
    <xf numFmtId="0" fontId="28" fillId="4" borderId="105" xfId="0" applyFont="1" applyFill="1" applyBorder="1" applyAlignment="1">
      <alignment wrapText="1"/>
    </xf>
    <xf numFmtId="0" fontId="54" fillId="4" borderId="68" xfId="0" applyFont="1" applyFill="1" applyBorder="1" applyAlignment="1">
      <alignment vertical="center" wrapText="1"/>
    </xf>
    <xf numFmtId="0" fontId="54" fillId="4" borderId="68" xfId="0" applyFont="1" applyFill="1" applyBorder="1" applyAlignment="1">
      <alignment horizontal="justify" vertical="center" wrapText="1"/>
    </xf>
    <xf numFmtId="14" fontId="28" fillId="4" borderId="105" xfId="0" applyNumberFormat="1" applyFont="1" applyFill="1" applyBorder="1" applyAlignment="1">
      <alignment horizontal="left" vertical="center" wrapText="1"/>
    </xf>
    <xf numFmtId="0" fontId="59" fillId="4" borderId="135" xfId="0" applyFont="1" applyFill="1" applyBorder="1" applyAlignment="1">
      <alignment vertical="center" wrapText="1"/>
    </xf>
    <xf numFmtId="0" fontId="23" fillId="4" borderId="105" xfId="0" applyFont="1" applyFill="1" applyBorder="1" applyAlignment="1">
      <alignment vertical="center" wrapText="1"/>
    </xf>
    <xf numFmtId="14" fontId="29" fillId="0" borderId="62" xfId="0" applyNumberFormat="1" applyFont="1" applyBorder="1" applyAlignment="1">
      <alignment horizontal="justify" vertical="center" wrapText="1"/>
    </xf>
    <xf numFmtId="0" fontId="50" fillId="5" borderId="71" xfId="0" applyFont="1" applyFill="1" applyBorder="1" applyAlignment="1">
      <alignment vertical="center" wrapText="1"/>
    </xf>
    <xf numFmtId="0" fontId="50" fillId="5" borderId="10" xfId="0" applyFont="1" applyFill="1" applyBorder="1" applyAlignment="1">
      <alignment vertical="center" wrapText="1"/>
    </xf>
    <xf numFmtId="0" fontId="49" fillId="3" borderId="146" xfId="0" applyFont="1" applyFill="1" applyBorder="1" applyAlignment="1">
      <alignment horizontal="center" vertical="center"/>
    </xf>
    <xf numFmtId="0" fontId="49" fillId="3" borderId="147" xfId="0" applyFont="1" applyFill="1" applyBorder="1" applyAlignment="1">
      <alignment horizontal="center" vertical="center" wrapText="1"/>
    </xf>
    <xf numFmtId="0" fontId="49" fillId="3" borderId="147" xfId="0" applyFont="1" applyFill="1" applyBorder="1" applyAlignment="1">
      <alignment horizontal="center" vertical="center"/>
    </xf>
    <xf numFmtId="0" fontId="49" fillId="3" borderId="148" xfId="0" applyFont="1" applyFill="1" applyBorder="1" applyAlignment="1">
      <alignment horizontal="center" vertical="center" wrapText="1"/>
    </xf>
    <xf numFmtId="14" fontId="29" fillId="0" borderId="68" xfId="0" applyNumberFormat="1" applyFont="1" applyBorder="1" applyAlignment="1">
      <alignment horizontal="center" vertical="center" wrapText="1"/>
    </xf>
    <xf numFmtId="0" fontId="28" fillId="4" borderId="68" xfId="0" applyFont="1" applyFill="1" applyBorder="1" applyAlignment="1">
      <alignment horizontal="justify" vertical="center" wrapText="1"/>
    </xf>
    <xf numFmtId="9" fontId="29" fillId="4" borderId="68" xfId="7" applyFont="1" applyFill="1" applyBorder="1" applyAlignment="1">
      <alignment horizontal="center" vertical="center" wrapText="1"/>
    </xf>
    <xf numFmtId="14" fontId="29" fillId="4" borderId="68" xfId="0" applyNumberFormat="1" applyFont="1" applyFill="1" applyBorder="1" applyAlignment="1">
      <alignment horizontal="justify" vertical="center" wrapText="1"/>
    </xf>
    <xf numFmtId="0" fontId="29" fillId="0" borderId="68" xfId="0" applyFont="1" applyBorder="1" applyAlignment="1">
      <alignment horizontal="center" vertical="center" wrapText="1"/>
    </xf>
    <xf numFmtId="0" fontId="29" fillId="4" borderId="68" xfId="0" applyFont="1" applyFill="1" applyBorder="1" applyAlignment="1">
      <alignment horizontal="left" vertical="center" wrapText="1"/>
    </xf>
    <xf numFmtId="0" fontId="28" fillId="0" borderId="68" xfId="5" applyFont="1" applyBorder="1" applyAlignment="1">
      <alignment vertical="center" wrapText="1"/>
    </xf>
    <xf numFmtId="9" fontId="28" fillId="4" borderId="68" xfId="0" applyNumberFormat="1" applyFont="1" applyFill="1" applyBorder="1" applyAlignment="1">
      <alignment horizontal="center" vertical="center"/>
    </xf>
    <xf numFmtId="14" fontId="28" fillId="4" borderId="68" xfId="0" applyNumberFormat="1" applyFont="1" applyFill="1" applyBorder="1" applyAlignment="1">
      <alignment horizontal="justify" vertical="center" wrapText="1"/>
    </xf>
    <xf numFmtId="164" fontId="28" fillId="3" borderId="68" xfId="0" applyNumberFormat="1" applyFont="1" applyFill="1" applyBorder="1" applyAlignment="1">
      <alignment horizontal="center" vertical="center" wrapText="1"/>
    </xf>
    <xf numFmtId="164" fontId="28" fillId="4" borderId="68" xfId="0" applyNumberFormat="1" applyFont="1" applyFill="1" applyBorder="1" applyAlignment="1">
      <alignment horizontal="justify" vertical="center" wrapText="1"/>
    </xf>
    <xf numFmtId="9" fontId="28" fillId="4" borderId="68" xfId="7" applyFont="1" applyFill="1" applyBorder="1" applyAlignment="1">
      <alignment horizontal="center" vertical="center" wrapText="1"/>
    </xf>
    <xf numFmtId="0" fontId="12" fillId="4" borderId="28" xfId="0" applyFont="1" applyFill="1" applyBorder="1" applyAlignment="1">
      <alignment horizontal="right" vertical="center"/>
    </xf>
    <xf numFmtId="0" fontId="20" fillId="3" borderId="18" xfId="0" applyFont="1" applyFill="1" applyBorder="1" applyAlignment="1">
      <alignment vertical="top"/>
    </xf>
    <xf numFmtId="0" fontId="20" fillId="3" borderId="18" xfId="0" applyFont="1" applyFill="1" applyBorder="1" applyAlignment="1">
      <alignment vertical="top" wrapText="1"/>
    </xf>
    <xf numFmtId="14" fontId="24" fillId="4" borderId="28" xfId="0" applyNumberFormat="1" applyFont="1" applyFill="1" applyBorder="1" applyAlignment="1">
      <alignment horizontal="center" vertical="center"/>
    </xf>
    <xf numFmtId="0" fontId="34" fillId="4" borderId="23" xfId="0" applyFont="1" applyFill="1" applyBorder="1" applyAlignment="1">
      <alignment horizontal="justify" vertical="center" wrapText="1"/>
    </xf>
    <xf numFmtId="14" fontId="36" fillId="4" borderId="18" xfId="0" applyNumberFormat="1" applyFont="1" applyFill="1" applyBorder="1" applyAlignment="1">
      <alignment horizontal="center" vertical="center"/>
    </xf>
    <xf numFmtId="0" fontId="31" fillId="4" borderId="19" xfId="3" applyFont="1" applyFill="1" applyBorder="1" applyAlignment="1">
      <alignment horizontal="justify" vertical="center" wrapText="1"/>
    </xf>
    <xf numFmtId="0" fontId="28" fillId="0" borderId="21" xfId="0" applyFont="1" applyFill="1" applyBorder="1" applyAlignment="1">
      <alignment horizontal="left" vertical="center" wrapText="1"/>
    </xf>
    <xf numFmtId="0" fontId="28" fillId="0" borderId="20" xfId="3" applyFont="1" applyFill="1" applyBorder="1" applyAlignment="1">
      <alignment horizontal="justify" vertical="center" wrapText="1"/>
    </xf>
    <xf numFmtId="0" fontId="5" fillId="0" borderId="21" xfId="0" applyFont="1" applyFill="1" applyBorder="1" applyAlignment="1">
      <alignment horizontal="left" vertical="center" wrapText="1"/>
    </xf>
    <xf numFmtId="14" fontId="53" fillId="4" borderId="21" xfId="0" applyNumberFormat="1" applyFont="1" applyFill="1" applyBorder="1" applyAlignment="1">
      <alignment horizontal="center" vertical="center"/>
    </xf>
    <xf numFmtId="0" fontId="1" fillId="3" borderId="18" xfId="0" applyFont="1" applyFill="1" applyBorder="1" applyAlignment="1">
      <alignment horizontal="justify" vertical="center" wrapText="1"/>
    </xf>
    <xf numFmtId="0" fontId="29" fillId="0" borderId="62" xfId="0" applyFont="1" applyBorder="1" applyAlignment="1">
      <alignment horizontal="justify" vertical="center" wrapText="1"/>
    </xf>
    <xf numFmtId="0" fontId="1" fillId="3" borderId="62" xfId="0" applyFont="1" applyFill="1" applyBorder="1" applyAlignment="1">
      <alignment horizontal="justify" vertical="center" wrapText="1"/>
    </xf>
    <xf numFmtId="14" fontId="29" fillId="4" borderId="128" xfId="0" applyNumberFormat="1" applyFont="1" applyFill="1" applyBorder="1" applyAlignment="1">
      <alignment horizontal="justify" vertical="center" wrapText="1"/>
    </xf>
    <xf numFmtId="14" fontId="28" fillId="4" borderId="106" xfId="0" applyNumberFormat="1" applyFont="1" applyFill="1" applyBorder="1" applyAlignment="1">
      <alignment horizontal="justify" vertical="center" wrapText="1"/>
    </xf>
    <xf numFmtId="14" fontId="24" fillId="4" borderId="18" xfId="0" applyNumberFormat="1" applyFont="1" applyFill="1" applyBorder="1" applyAlignment="1">
      <alignment horizontal="center"/>
    </xf>
    <xf numFmtId="0" fontId="0" fillId="0" borderId="0" xfId="0" applyFill="1"/>
    <xf numFmtId="0" fontId="61" fillId="0" borderId="19" xfId="3" applyFont="1" applyFill="1" applyBorder="1" applyAlignment="1">
      <alignment vertical="center" wrapText="1"/>
    </xf>
    <xf numFmtId="14" fontId="7" fillId="0" borderId="18" xfId="3" applyNumberFormat="1" applyFont="1" applyFill="1" applyBorder="1" applyAlignment="1">
      <alignment horizontal="center" vertical="center" wrapText="1"/>
    </xf>
    <xf numFmtId="0" fontId="63" fillId="13" borderId="18" xfId="0" applyFont="1" applyFill="1" applyBorder="1" applyAlignment="1">
      <alignment horizontal="justify" vertical="center" wrapText="1"/>
    </xf>
    <xf numFmtId="0" fontId="61" fillId="3" borderId="23" xfId="3" applyFont="1" applyFill="1" applyBorder="1" applyAlignment="1">
      <alignment vertical="center" wrapText="1"/>
    </xf>
    <xf numFmtId="0" fontId="47" fillId="4" borderId="0" xfId="0" applyFont="1" applyFill="1"/>
    <xf numFmtId="0" fontId="28" fillId="4" borderId="105" xfId="0" applyFont="1" applyFill="1" applyBorder="1" applyAlignment="1">
      <alignment vertical="center" wrapText="1"/>
    </xf>
    <xf numFmtId="14" fontId="28" fillId="3" borderId="62" xfId="0" applyNumberFormat="1" applyFont="1" applyFill="1" applyBorder="1" applyAlignment="1">
      <alignment horizontal="left" vertical="center" wrapText="1"/>
    </xf>
    <xf numFmtId="14" fontId="28" fillId="3" borderId="67" xfId="0" applyNumberFormat="1" applyFont="1" applyFill="1" applyBorder="1" applyAlignment="1">
      <alignment horizontal="left" vertical="center" wrapText="1"/>
    </xf>
    <xf numFmtId="9" fontId="29" fillId="0" borderId="65" xfId="0" applyNumberFormat="1" applyFont="1" applyBorder="1" applyAlignment="1">
      <alignment horizontal="center" vertical="center" wrapText="1"/>
    </xf>
    <xf numFmtId="0" fontId="28" fillId="0" borderId="50"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7" fillId="0" borderId="18" xfId="3" applyFont="1" applyFill="1" applyBorder="1" applyAlignment="1">
      <alignment horizontal="justify" vertical="center" wrapText="1"/>
    </xf>
    <xf numFmtId="0" fontId="52" fillId="4" borderId="37" xfId="0" applyFont="1" applyFill="1" applyBorder="1" applyAlignment="1">
      <alignment horizontal="center" vertical="center"/>
    </xf>
    <xf numFmtId="0" fontId="52" fillId="4" borderId="38" xfId="0" applyFont="1" applyFill="1" applyBorder="1" applyAlignment="1">
      <alignment horizontal="center" vertical="center"/>
    </xf>
    <xf numFmtId="0" fontId="52" fillId="4" borderId="39" xfId="0" applyFont="1" applyFill="1" applyBorder="1" applyAlignment="1">
      <alignment horizontal="center" vertical="center"/>
    </xf>
    <xf numFmtId="0" fontId="52" fillId="4" borderId="40" xfId="0" applyFont="1" applyFill="1" applyBorder="1" applyAlignment="1">
      <alignment horizontal="center" vertical="center"/>
    </xf>
    <xf numFmtId="0" fontId="52" fillId="4" borderId="0" xfId="0" applyFont="1" applyFill="1" applyBorder="1" applyAlignment="1">
      <alignment horizontal="center" vertical="center"/>
    </xf>
    <xf numFmtId="0" fontId="52" fillId="4" borderId="41" xfId="0" applyFont="1" applyFill="1" applyBorder="1" applyAlignment="1">
      <alignment horizontal="center" vertical="center"/>
    </xf>
    <xf numFmtId="0" fontId="52" fillId="4" borderId="42" xfId="0" applyFont="1" applyFill="1" applyBorder="1" applyAlignment="1">
      <alignment horizontal="center" vertical="center"/>
    </xf>
    <xf numFmtId="0" fontId="52" fillId="4" borderId="43" xfId="0" applyFont="1" applyFill="1" applyBorder="1" applyAlignment="1">
      <alignment horizontal="center" vertical="center"/>
    </xf>
    <xf numFmtId="0" fontId="52" fillId="4" borderId="44" xfId="0" applyFont="1" applyFill="1" applyBorder="1" applyAlignment="1">
      <alignment horizontal="center" vertical="center"/>
    </xf>
    <xf numFmtId="0" fontId="2" fillId="14" borderId="52" xfId="0" applyFont="1" applyFill="1" applyBorder="1" applyAlignment="1">
      <alignment horizontal="center" vertical="center"/>
    </xf>
    <xf numFmtId="0" fontId="2" fillId="14" borderId="80" xfId="0" applyFont="1" applyFill="1" applyBorder="1" applyAlignment="1">
      <alignment horizontal="center" vertical="center"/>
    </xf>
    <xf numFmtId="0" fontId="49" fillId="14" borderId="92" xfId="0" applyFont="1" applyFill="1" applyBorder="1" applyAlignment="1">
      <alignment horizontal="center" vertical="center" wrapText="1"/>
    </xf>
    <xf numFmtId="0" fontId="49" fillId="14" borderId="83" xfId="0" applyFont="1" applyFill="1" applyBorder="1" applyAlignment="1">
      <alignment horizontal="center" vertical="center" wrapText="1"/>
    </xf>
    <xf numFmtId="0" fontId="50" fillId="5" borderId="71" xfId="0" applyFont="1" applyFill="1" applyBorder="1" applyAlignment="1">
      <alignment vertical="center" wrapText="1"/>
    </xf>
    <xf numFmtId="0" fontId="50" fillId="5" borderId="145" xfId="0" applyFont="1" applyFill="1" applyBorder="1" applyAlignment="1"/>
    <xf numFmtId="0" fontId="2" fillId="3" borderId="4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49" fillId="3" borderId="37" xfId="0" applyFont="1" applyFill="1" applyBorder="1" applyAlignment="1">
      <alignment horizontal="center" vertical="center" wrapText="1"/>
    </xf>
    <xf numFmtId="0" fontId="49" fillId="3" borderId="38" xfId="0" applyFont="1" applyFill="1" applyBorder="1" applyAlignment="1">
      <alignment horizontal="center" vertical="center" wrapText="1"/>
    </xf>
    <xf numFmtId="0" fontId="49" fillId="3" borderId="39" xfId="0" applyFont="1" applyFill="1" applyBorder="1" applyAlignment="1">
      <alignment horizontal="center" vertical="center" wrapText="1"/>
    </xf>
    <xf numFmtId="0" fontId="49" fillId="4" borderId="45" xfId="0" applyFont="1" applyFill="1" applyBorder="1" applyAlignment="1">
      <alignment horizontal="center" vertical="center"/>
    </xf>
    <xf numFmtId="0" fontId="50" fillId="4" borderId="14" xfId="0" applyFont="1" applyFill="1" applyBorder="1" applyAlignment="1">
      <alignment vertical="center"/>
    </xf>
    <xf numFmtId="0" fontId="50" fillId="4" borderId="46" xfId="0" applyFont="1" applyFill="1" applyBorder="1" applyAlignment="1">
      <alignment vertical="center"/>
    </xf>
    <xf numFmtId="0" fontId="50" fillId="5" borderId="144" xfId="0" applyFont="1" applyFill="1" applyBorder="1" applyAlignment="1">
      <alignment vertical="center" wrapText="1"/>
    </xf>
    <xf numFmtId="0" fontId="50" fillId="5" borderId="72" xfId="0" applyFont="1" applyFill="1" applyBorder="1" applyAlignment="1"/>
    <xf numFmtId="0" fontId="2" fillId="11" borderId="22" xfId="0" applyFont="1" applyFill="1" applyBorder="1" applyAlignment="1">
      <alignment horizontal="justify" vertical="center" wrapText="1"/>
    </xf>
    <xf numFmtId="0" fontId="2" fillId="11" borderId="23" xfId="0" applyFont="1" applyFill="1" applyBorder="1" applyAlignment="1">
      <alignment horizontal="justify" vertical="center" wrapText="1"/>
    </xf>
    <xf numFmtId="0" fontId="2" fillId="3" borderId="38" xfId="0" applyFont="1" applyFill="1" applyBorder="1" applyAlignment="1">
      <alignment horizontal="left" vertical="center" wrapText="1"/>
    </xf>
    <xf numFmtId="0" fontId="1" fillId="3" borderId="119" xfId="0" applyFont="1" applyFill="1" applyBorder="1" applyAlignment="1">
      <alignment horizontal="left" vertical="center" wrapText="1"/>
    </xf>
    <xf numFmtId="0" fontId="2" fillId="3" borderId="119" xfId="0" applyFont="1" applyFill="1" applyBorder="1" applyAlignment="1">
      <alignment horizontal="left" vertical="center" wrapText="1"/>
    </xf>
    <xf numFmtId="0" fontId="36" fillId="4" borderId="52" xfId="0" applyFont="1" applyFill="1" applyBorder="1" applyAlignment="1">
      <alignment horizontal="center" vertical="center"/>
    </xf>
    <xf numFmtId="0" fontId="36" fillId="0" borderId="52" xfId="0" applyFont="1" applyBorder="1" applyAlignment="1">
      <alignment horizontal="center" vertical="center"/>
    </xf>
    <xf numFmtId="0" fontId="36" fillId="0" borderId="80" xfId="0" applyFont="1" applyBorder="1" applyAlignment="1">
      <alignment horizontal="center" vertical="center"/>
    </xf>
    <xf numFmtId="0" fontId="49" fillId="3" borderId="92" xfId="0" applyFont="1" applyFill="1" applyBorder="1" applyAlignment="1">
      <alignment horizontal="center" vertical="center" wrapText="1"/>
    </xf>
    <xf numFmtId="0" fontId="49" fillId="3" borderId="127" xfId="0" applyFont="1" applyFill="1" applyBorder="1" applyAlignment="1">
      <alignment horizontal="center" vertical="center" wrapText="1"/>
    </xf>
    <xf numFmtId="0" fontId="28" fillId="6" borderId="0" xfId="0" applyFont="1" applyFill="1" applyAlignment="1" applyProtection="1">
      <alignment horizontal="left"/>
    </xf>
    <xf numFmtId="0" fontId="9" fillId="4" borderId="54"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wrapText="1"/>
    </xf>
    <xf numFmtId="0" fontId="9" fillId="4" borderId="56"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32" fillId="4" borderId="53" xfId="3" applyFont="1" applyFill="1" applyBorder="1" applyAlignment="1">
      <alignment horizontal="center" vertical="center" wrapText="1"/>
    </xf>
    <xf numFmtId="0" fontId="32" fillId="4" borderId="28" xfId="3" applyFont="1" applyFill="1" applyBorder="1" applyAlignment="1">
      <alignment horizontal="center" vertical="center" wrapText="1"/>
    </xf>
    <xf numFmtId="0" fontId="32" fillId="4" borderId="65" xfId="3" applyFont="1" applyFill="1" applyBorder="1" applyAlignment="1">
      <alignment horizontal="center" vertical="center" wrapText="1"/>
    </xf>
    <xf numFmtId="0" fontId="32" fillId="4" borderId="58" xfId="3" applyFont="1" applyFill="1" applyBorder="1" applyAlignment="1">
      <alignment horizontal="center" vertical="center" wrapText="1"/>
    </xf>
    <xf numFmtId="0" fontId="32" fillId="4" borderId="59" xfId="3" applyFont="1" applyFill="1" applyBorder="1" applyAlignment="1">
      <alignment horizontal="center" vertical="center" wrapText="1"/>
    </xf>
    <xf numFmtId="0" fontId="32" fillId="4" borderId="60" xfId="3" applyFont="1" applyFill="1" applyBorder="1" applyAlignment="1">
      <alignment horizontal="center" vertical="center" wrapText="1"/>
    </xf>
    <xf numFmtId="0" fontId="32" fillId="4" borderId="19" xfId="3" applyFont="1" applyFill="1" applyBorder="1" applyAlignment="1">
      <alignment horizontal="center" vertical="center" wrapText="1"/>
    </xf>
    <xf numFmtId="0" fontId="32" fillId="4" borderId="20" xfId="3" applyFont="1" applyFill="1" applyBorder="1" applyAlignment="1">
      <alignment horizontal="center" vertical="center" wrapText="1"/>
    </xf>
    <xf numFmtId="0" fontId="32" fillId="4" borderId="21" xfId="3" applyFont="1" applyFill="1" applyBorder="1" applyAlignment="1">
      <alignment horizontal="center" vertical="center" wrapText="1"/>
    </xf>
    <xf numFmtId="0" fontId="32" fillId="14" borderId="18" xfId="3" applyFont="1" applyFill="1" applyBorder="1" applyAlignment="1">
      <alignment horizontal="center" vertical="center" wrapText="1"/>
    </xf>
    <xf numFmtId="0" fontId="32" fillId="14" borderId="65" xfId="3" applyFont="1" applyFill="1" applyBorder="1" applyAlignment="1">
      <alignment horizontal="center" vertical="center" wrapText="1"/>
    </xf>
    <xf numFmtId="0" fontId="32" fillId="4" borderId="64" xfId="3" applyFont="1" applyFill="1" applyBorder="1" applyAlignment="1">
      <alignment horizontal="center" vertical="center" wrapText="1"/>
    </xf>
    <xf numFmtId="0" fontId="32" fillId="4" borderId="57" xfId="3" applyFont="1" applyFill="1" applyBorder="1" applyAlignment="1">
      <alignment horizontal="center" vertical="center" wrapText="1"/>
    </xf>
    <xf numFmtId="0" fontId="32" fillId="4" borderId="61" xfId="3" applyFont="1" applyFill="1" applyBorder="1" applyAlignment="1">
      <alignment horizontal="center" vertical="center" wrapText="1"/>
    </xf>
    <xf numFmtId="0" fontId="32" fillId="4" borderId="63" xfId="3"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4" fillId="0" borderId="126" xfId="0" applyFont="1" applyBorder="1" applyAlignment="1">
      <alignment horizontal="center"/>
    </xf>
    <xf numFmtId="0" fontId="14" fillId="0" borderId="123" xfId="0" applyFont="1" applyBorder="1" applyAlignment="1">
      <alignment horizontal="center"/>
    </xf>
    <xf numFmtId="0" fontId="32" fillId="14" borderId="122" xfId="3" applyFont="1" applyFill="1" applyBorder="1" applyAlignment="1">
      <alignment horizontal="center" vertical="center" wrapText="1"/>
    </xf>
    <xf numFmtId="0" fontId="32" fillId="14" borderId="123" xfId="3" applyFont="1" applyFill="1" applyBorder="1" applyAlignment="1">
      <alignment horizontal="center" vertical="center" wrapText="1"/>
    </xf>
    <xf numFmtId="0" fontId="32" fillId="14" borderId="124" xfId="3" applyFont="1" applyFill="1" applyBorder="1" applyAlignment="1">
      <alignment horizontal="center" vertical="center" wrapText="1"/>
    </xf>
    <xf numFmtId="0" fontId="32" fillId="14" borderId="125" xfId="3" applyFont="1" applyFill="1" applyBorder="1" applyAlignment="1">
      <alignment horizontal="center" vertical="center" wrapText="1"/>
    </xf>
    <xf numFmtId="0" fontId="20" fillId="3" borderId="0"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8" fillId="0" borderId="18"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32" fillId="14" borderId="58" xfId="3" applyFont="1" applyFill="1" applyBorder="1" applyAlignment="1">
      <alignment horizontal="center" vertical="center" wrapText="1"/>
    </xf>
    <xf numFmtId="0" fontId="32" fillId="14" borderId="60" xfId="3" applyFont="1" applyFill="1" applyBorder="1" applyAlignment="1">
      <alignment horizontal="center" vertical="center" wrapText="1"/>
    </xf>
    <xf numFmtId="0" fontId="32" fillId="10" borderId="58" xfId="3" applyFont="1" applyFill="1" applyBorder="1" applyAlignment="1">
      <alignment horizontal="center" vertical="center" wrapText="1"/>
    </xf>
    <xf numFmtId="0" fontId="32" fillId="10" borderId="60" xfId="3" applyFont="1" applyFill="1" applyBorder="1" applyAlignment="1">
      <alignment horizontal="center" vertical="center" wrapText="1"/>
    </xf>
    <xf numFmtId="0" fontId="32" fillId="4" borderId="18" xfId="3" applyFont="1" applyFill="1" applyBorder="1" applyAlignment="1">
      <alignment horizontal="center" vertical="center" wrapText="1"/>
    </xf>
    <xf numFmtId="0" fontId="61" fillId="3" borderId="18" xfId="3" applyFont="1" applyFill="1" applyBorder="1" applyAlignment="1">
      <alignment horizontal="center" vertical="center" wrapText="1"/>
    </xf>
    <xf numFmtId="0" fontId="61" fillId="0" borderId="22" xfId="3" applyFont="1" applyBorder="1" applyAlignment="1">
      <alignment horizontal="justify" vertical="center" wrapText="1"/>
    </xf>
    <xf numFmtId="0" fontId="61" fillId="0" borderId="28" xfId="3" applyFont="1" applyBorder="1" applyAlignment="1">
      <alignment horizontal="justify" vertical="center" wrapText="1"/>
    </xf>
    <xf numFmtId="0" fontId="61" fillId="0" borderId="23" xfId="3" applyFont="1" applyBorder="1" applyAlignment="1">
      <alignment horizontal="justify" vertical="center" wrapText="1"/>
    </xf>
    <xf numFmtId="0" fontId="61" fillId="3" borderId="22" xfId="3" applyFont="1" applyFill="1" applyBorder="1" applyAlignment="1">
      <alignment horizontal="justify" vertical="center" wrapText="1"/>
    </xf>
    <xf numFmtId="0" fontId="61" fillId="3" borderId="28" xfId="3" applyFont="1" applyFill="1" applyBorder="1" applyAlignment="1">
      <alignment horizontal="justify" vertical="center" wrapText="1"/>
    </xf>
    <xf numFmtId="0" fontId="61" fillId="3" borderId="23" xfId="3" applyFont="1" applyFill="1" applyBorder="1" applyAlignment="1">
      <alignment horizontal="justify" vertical="center" wrapText="1"/>
    </xf>
    <xf numFmtId="0" fontId="61" fillId="3" borderId="22" xfId="3" applyFont="1" applyFill="1" applyBorder="1" applyAlignment="1">
      <alignment horizontal="center" vertical="center" wrapText="1"/>
    </xf>
    <xf numFmtId="0" fontId="61" fillId="3" borderId="23" xfId="3" applyFont="1" applyFill="1" applyBorder="1" applyAlignment="1">
      <alignment horizontal="center" vertical="center" wrapText="1"/>
    </xf>
    <xf numFmtId="0" fontId="12" fillId="4" borderId="149" xfId="0" applyFont="1" applyFill="1" applyBorder="1" applyAlignment="1">
      <alignment horizontal="center" vertical="center"/>
    </xf>
    <xf numFmtId="0" fontId="12" fillId="4" borderId="125" xfId="0" applyFont="1" applyFill="1" applyBorder="1" applyAlignment="1">
      <alignment horizontal="center" vertical="center"/>
    </xf>
    <xf numFmtId="0" fontId="12" fillId="4" borderId="133" xfId="0" applyFont="1" applyFill="1" applyBorder="1" applyAlignment="1">
      <alignment horizontal="center" vertical="center"/>
    </xf>
    <xf numFmtId="0" fontId="18" fillId="3" borderId="127"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20" fillId="3" borderId="18" xfId="0" applyFont="1" applyFill="1" applyBorder="1" applyAlignment="1">
      <alignment horizontal="left" vertical="center" wrapText="1"/>
    </xf>
    <xf numFmtId="0" fontId="10" fillId="3" borderId="18" xfId="0" applyFont="1" applyFill="1" applyBorder="1" applyAlignment="1">
      <alignment horizontal="center" vertical="center"/>
    </xf>
    <xf numFmtId="0" fontId="9" fillId="2" borderId="18" xfId="0" applyFont="1" applyFill="1" applyBorder="1" applyAlignment="1">
      <alignment horizontal="center" vertical="center" wrapText="1"/>
    </xf>
    <xf numFmtId="0" fontId="14" fillId="0" borderId="18" xfId="0" applyFont="1" applyBorder="1" applyAlignment="1">
      <alignment horizontal="center"/>
    </xf>
    <xf numFmtId="9" fontId="28" fillId="0" borderId="22" xfId="0" applyNumberFormat="1" applyFont="1" applyFill="1" applyBorder="1" applyAlignment="1">
      <alignment horizontal="center" vertical="center" wrapText="1"/>
    </xf>
    <xf numFmtId="9" fontId="28" fillId="0" borderId="23" xfId="0" applyNumberFormat="1"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43" fillId="0" borderId="116" xfId="0" applyFont="1" applyFill="1" applyBorder="1" applyAlignment="1">
      <alignment horizontal="center" vertical="center" wrapText="1"/>
    </xf>
    <xf numFmtId="0" fontId="43" fillId="0" borderId="11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5" fillId="0" borderId="28" xfId="0" applyFont="1" applyFill="1" applyBorder="1" applyAlignment="1">
      <alignment horizontal="justify" vertical="center" wrapText="1"/>
    </xf>
    <xf numFmtId="9" fontId="5" fillId="3" borderId="22" xfId="0" applyNumberFormat="1" applyFont="1" applyFill="1" applyBorder="1" applyAlignment="1">
      <alignment horizontal="center" vertical="center"/>
    </xf>
    <xf numFmtId="9" fontId="5" fillId="3" borderId="28" xfId="0" applyNumberFormat="1" applyFont="1" applyFill="1" applyBorder="1" applyAlignment="1">
      <alignment horizontal="center" vertical="center"/>
    </xf>
    <xf numFmtId="9" fontId="5" fillId="3" borderId="23" xfId="0" applyNumberFormat="1" applyFont="1" applyFill="1" applyBorder="1" applyAlignment="1">
      <alignment horizontal="center" vertical="center"/>
    </xf>
    <xf numFmtId="0" fontId="43" fillId="0" borderId="95"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1" fillId="4" borderId="116" xfId="0" applyFont="1" applyFill="1" applyBorder="1" applyAlignment="1">
      <alignment horizontal="justify" vertical="center" wrapText="1"/>
    </xf>
    <xf numFmtId="0" fontId="31" fillId="4" borderId="95" xfId="0" applyFont="1" applyFill="1" applyBorder="1" applyAlignment="1">
      <alignment horizontal="justify" vertical="center" wrapText="1"/>
    </xf>
    <xf numFmtId="9" fontId="28" fillId="3" borderId="22" xfId="0" applyNumberFormat="1"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0" borderId="22"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28" xfId="0" applyFont="1" applyFill="1" applyBorder="1" applyAlignment="1">
      <alignment horizontal="justify" vertical="center" wrapText="1"/>
    </xf>
    <xf numFmtId="9" fontId="28" fillId="0" borderId="113" xfId="0" applyNumberFormat="1" applyFont="1" applyFill="1" applyBorder="1" applyAlignment="1">
      <alignment horizontal="center" vertical="center" wrapText="1"/>
    </xf>
    <xf numFmtId="9" fontId="28" fillId="0" borderId="28" xfId="0" applyNumberFormat="1" applyFont="1" applyFill="1" applyBorder="1" applyAlignment="1">
      <alignment horizontal="center" vertical="center" wrapText="1"/>
    </xf>
    <xf numFmtId="0" fontId="5" fillId="12" borderId="113" xfId="0" applyFont="1" applyFill="1" applyBorder="1" applyAlignment="1">
      <alignment horizontal="justify" vertical="center" wrapText="1"/>
    </xf>
    <xf numFmtId="0" fontId="5" fillId="12" borderId="28" xfId="0" applyFont="1" applyFill="1" applyBorder="1" applyAlignment="1">
      <alignment horizontal="justify" vertical="center" wrapText="1"/>
    </xf>
    <xf numFmtId="14" fontId="28" fillId="0" borderId="85" xfId="0" applyNumberFormat="1" applyFont="1" applyFill="1" applyBorder="1" applyAlignment="1">
      <alignment horizontal="center" vertical="center" wrapText="1"/>
    </xf>
    <xf numFmtId="14" fontId="28" fillId="0" borderId="115" xfId="0" applyNumberFormat="1" applyFont="1" applyFill="1" applyBorder="1" applyAlignment="1">
      <alignment horizontal="center" vertical="center" wrapText="1"/>
    </xf>
    <xf numFmtId="14" fontId="28" fillId="0" borderId="33" xfId="0" applyNumberFormat="1" applyFont="1" applyFill="1" applyBorder="1" applyAlignment="1">
      <alignment horizontal="center" vertical="center" wrapText="1"/>
    </xf>
    <xf numFmtId="0" fontId="43" fillId="0" borderId="111" xfId="0" applyFont="1" applyFill="1" applyBorder="1" applyAlignment="1">
      <alignment horizontal="center" vertical="center" wrapText="1"/>
    </xf>
    <xf numFmtId="0" fontId="28" fillId="0" borderId="113" xfId="0" applyFont="1" applyFill="1" applyBorder="1" applyAlignment="1">
      <alignment horizontal="center" vertical="center" wrapText="1"/>
    </xf>
    <xf numFmtId="0" fontId="28" fillId="0" borderId="141"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3" borderId="113" xfId="0" applyFont="1" applyFill="1" applyBorder="1" applyAlignment="1">
      <alignment horizontal="justify" vertical="center" wrapText="1"/>
    </xf>
    <xf numFmtId="0" fontId="28" fillId="3" borderId="28" xfId="0" applyFont="1" applyFill="1" applyBorder="1" applyAlignment="1">
      <alignment horizontal="justify" vertical="center" wrapText="1"/>
    </xf>
    <xf numFmtId="14" fontId="28" fillId="0" borderId="28" xfId="0" applyNumberFormat="1" applyFont="1" applyFill="1" applyBorder="1" applyAlignment="1">
      <alignment horizontal="center" vertical="center" wrapText="1"/>
    </xf>
    <xf numFmtId="0" fontId="41" fillId="5" borderId="13" xfId="0" applyFont="1" applyFill="1" applyBorder="1" applyAlignment="1">
      <alignment vertical="center" wrapText="1"/>
    </xf>
    <xf numFmtId="0" fontId="42" fillId="5" borderId="13" xfId="0" applyFont="1" applyFill="1" applyBorder="1" applyAlignment="1">
      <alignment vertical="center"/>
    </xf>
    <xf numFmtId="0" fontId="49" fillId="3" borderId="13"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28" fillId="0" borderId="96" xfId="0" applyFont="1" applyFill="1" applyBorder="1" applyAlignment="1">
      <alignment horizontal="center" vertical="center" wrapText="1"/>
    </xf>
    <xf numFmtId="0" fontId="41" fillId="5" borderId="34" xfId="0" applyFont="1" applyFill="1" applyBorder="1" applyAlignment="1">
      <alignment vertical="center" wrapText="1"/>
    </xf>
    <xf numFmtId="0" fontId="42" fillId="5" borderId="13" xfId="0" applyFont="1" applyFill="1" applyBorder="1" applyAlignment="1"/>
    <xf numFmtId="0" fontId="1" fillId="3" borderId="16" xfId="0" applyFont="1" applyFill="1" applyBorder="1" applyAlignment="1">
      <alignment horizontal="left" vertical="center" wrapText="1"/>
    </xf>
    <xf numFmtId="14" fontId="28" fillId="0" borderId="96" xfId="0" applyNumberFormat="1"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4" fillId="14" borderId="97" xfId="0" applyFont="1" applyFill="1" applyBorder="1" applyAlignment="1">
      <alignment horizontal="center" vertical="center"/>
    </xf>
    <xf numFmtId="0" fontId="4" fillId="14" borderId="51" xfId="0" applyFont="1" applyFill="1" applyBorder="1" applyAlignment="1">
      <alignment horizontal="center" vertical="center"/>
    </xf>
    <xf numFmtId="0" fontId="4" fillId="14" borderId="98" xfId="0" applyFont="1" applyFill="1" applyBorder="1" applyAlignment="1">
      <alignment horizontal="center" vertical="center"/>
    </xf>
    <xf numFmtId="0" fontId="49" fillId="4" borderId="13" xfId="0" applyFont="1" applyFill="1" applyBorder="1" applyAlignment="1">
      <alignment horizontal="center" vertical="center"/>
    </xf>
    <xf numFmtId="0" fontId="50" fillId="4" borderId="13" xfId="0" applyFont="1" applyFill="1" applyBorder="1" applyAlignment="1">
      <alignment vertical="center"/>
    </xf>
    <xf numFmtId="0" fontId="49" fillId="14" borderId="85" xfId="0" applyFont="1" applyFill="1" applyBorder="1" applyAlignment="1">
      <alignment horizontal="center" vertical="center" wrapText="1"/>
    </xf>
    <xf numFmtId="0" fontId="49" fillId="14" borderId="87" xfId="0" applyFont="1" applyFill="1" applyBorder="1" applyAlignment="1">
      <alignment horizontal="center" vertical="center" wrapText="1"/>
    </xf>
    <xf numFmtId="0" fontId="49" fillId="3" borderId="13" xfId="0" applyFont="1" applyFill="1" applyBorder="1" applyAlignment="1">
      <alignment horizontal="center" vertical="center"/>
    </xf>
    <xf numFmtId="0" fontId="4" fillId="3" borderId="6" xfId="0" applyFont="1" applyFill="1" applyBorder="1" applyAlignment="1">
      <alignment horizontal="left" vertical="center" wrapText="1"/>
    </xf>
    <xf numFmtId="0" fontId="36" fillId="4" borderId="97" xfId="0" applyFont="1" applyFill="1" applyBorder="1" applyAlignment="1">
      <alignment horizontal="center" vertical="center"/>
    </xf>
    <xf numFmtId="0" fontId="36" fillId="0" borderId="51" xfId="0" applyFont="1" applyBorder="1" applyAlignment="1">
      <alignment horizontal="center" vertical="center"/>
    </xf>
    <xf numFmtId="0" fontId="36" fillId="0" borderId="98" xfId="0" applyFont="1" applyBorder="1" applyAlignment="1">
      <alignment horizontal="center" vertical="center"/>
    </xf>
    <xf numFmtId="0" fontId="49" fillId="3" borderId="85" xfId="0" applyFont="1" applyFill="1" applyBorder="1" applyAlignment="1">
      <alignment horizontal="center" vertical="center" wrapText="1"/>
    </xf>
    <xf numFmtId="0" fontId="49" fillId="3" borderId="87" xfId="0" applyFont="1" applyFill="1" applyBorder="1" applyAlignment="1">
      <alignment horizontal="center" vertical="center" wrapText="1"/>
    </xf>
    <xf numFmtId="0" fontId="28" fillId="4" borderId="18" xfId="0" applyFont="1" applyFill="1" applyBorder="1" applyAlignment="1">
      <alignment horizontal="justify" vertical="center" wrapText="1"/>
    </xf>
    <xf numFmtId="9" fontId="34" fillId="3" borderId="113" xfId="0" applyNumberFormat="1" applyFont="1" applyFill="1" applyBorder="1" applyAlignment="1">
      <alignment horizontal="center" vertical="center"/>
    </xf>
    <xf numFmtId="9" fontId="34" fillId="3" borderId="23" xfId="0" applyNumberFormat="1" applyFont="1" applyFill="1" applyBorder="1" applyAlignment="1">
      <alignment horizontal="center" vertical="center"/>
    </xf>
    <xf numFmtId="0" fontId="29" fillId="0" borderId="18" xfId="0" applyFont="1" applyBorder="1" applyAlignment="1">
      <alignment horizontal="justify" vertical="center" wrapText="1"/>
    </xf>
    <xf numFmtId="0" fontId="50" fillId="5" borderId="75" xfId="0" applyFont="1" applyFill="1" applyBorder="1" applyAlignment="1">
      <alignment horizontal="left" vertical="center" wrapText="1"/>
    </xf>
    <xf numFmtId="0" fontId="50" fillId="5" borderId="79" xfId="0" applyFont="1" applyFill="1" applyBorder="1" applyAlignment="1">
      <alignment horizontal="left" vertical="center" wrapText="1"/>
    </xf>
    <xf numFmtId="0" fontId="50" fillId="5" borderId="76"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50" fillId="5" borderId="8" xfId="0" applyFont="1" applyFill="1" applyBorder="1" applyAlignment="1">
      <alignment horizontal="center" vertical="center" wrapText="1"/>
    </xf>
    <xf numFmtId="0" fontId="50" fillId="5" borderId="15" xfId="0" applyFont="1" applyFill="1" applyBorder="1" applyAlignment="1">
      <alignment horizontal="center" vertical="center" wrapText="1"/>
    </xf>
    <xf numFmtId="0" fontId="29" fillId="0" borderId="70" xfId="0" applyFont="1" applyBorder="1" applyAlignment="1">
      <alignment vertical="center" wrapText="1"/>
    </xf>
    <xf numFmtId="0" fontId="29" fillId="0" borderId="69" xfId="0" applyFont="1" applyBorder="1" applyAlignment="1">
      <alignment vertical="center" wrapText="1"/>
    </xf>
    <xf numFmtId="0" fontId="4" fillId="3" borderId="43" xfId="0" applyFont="1" applyFill="1" applyBorder="1" applyAlignment="1">
      <alignment horizontal="left" vertical="center" wrapText="1"/>
    </xf>
    <xf numFmtId="14" fontId="29" fillId="0" borderId="70" xfId="0" applyNumberFormat="1" applyFont="1" applyBorder="1" applyAlignment="1">
      <alignment horizontal="center" vertical="center" wrapText="1"/>
    </xf>
    <xf numFmtId="14" fontId="29" fillId="0" borderId="69" xfId="0" applyNumberFormat="1" applyFont="1" applyBorder="1" applyAlignment="1">
      <alignment horizontal="center" vertical="center" wrapText="1"/>
    </xf>
    <xf numFmtId="0" fontId="50" fillId="5" borderId="1" xfId="0" applyFont="1" applyFill="1" applyBorder="1" applyAlignment="1">
      <alignment horizontal="left" vertical="center" wrapText="1"/>
    </xf>
    <xf numFmtId="0" fontId="50" fillId="5" borderId="2" xfId="0" applyFont="1" applyFill="1" applyBorder="1" applyAlignment="1">
      <alignment horizontal="left" vertical="center" wrapText="1"/>
    </xf>
    <xf numFmtId="0" fontId="4" fillId="3" borderId="119" xfId="0" applyFont="1" applyFill="1" applyBorder="1" applyAlignment="1">
      <alignment horizontal="left" vertical="center" wrapText="1"/>
    </xf>
    <xf numFmtId="0" fontId="29" fillId="0" borderId="142" xfId="0" applyFont="1" applyBorder="1" applyAlignment="1">
      <alignment horizontal="center" vertical="center" wrapText="1"/>
    </xf>
    <xf numFmtId="0" fontId="29" fillId="0" borderId="143"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69" xfId="0" applyFont="1" applyBorder="1" applyAlignment="1">
      <alignment horizontal="center" vertical="center" wrapText="1"/>
    </xf>
    <xf numFmtId="9" fontId="6" fillId="3" borderId="109" xfId="0" applyNumberFormat="1" applyFont="1" applyFill="1" applyBorder="1" applyAlignment="1">
      <alignment horizontal="center" vertical="center"/>
    </xf>
    <xf numFmtId="9" fontId="6" fillId="3" borderId="110" xfId="0" applyNumberFormat="1" applyFont="1" applyFill="1" applyBorder="1" applyAlignment="1">
      <alignment horizontal="center" vertical="center"/>
    </xf>
    <xf numFmtId="0" fontId="5" fillId="12" borderId="22" xfId="0" applyFont="1" applyFill="1" applyBorder="1" applyAlignment="1">
      <alignment horizontal="justify" vertical="center" wrapText="1"/>
    </xf>
    <xf numFmtId="0" fontId="6" fillId="12" borderId="23" xfId="0" applyFont="1" applyFill="1" applyBorder="1" applyAlignment="1">
      <alignment horizontal="justify" vertical="center" wrapText="1"/>
    </xf>
    <xf numFmtId="0" fontId="28" fillId="0" borderId="70" xfId="0" applyFont="1" applyFill="1" applyBorder="1" applyAlignment="1">
      <alignment horizontal="justify" vertical="center" wrapText="1"/>
    </xf>
    <xf numFmtId="0" fontId="28" fillId="0" borderId="69" xfId="0" applyFont="1" applyFill="1" applyBorder="1" applyAlignment="1">
      <alignment horizontal="justify" vertical="center" wrapText="1"/>
    </xf>
    <xf numFmtId="0" fontId="36" fillId="4" borderId="101" xfId="0" applyFont="1" applyFill="1" applyBorder="1" applyAlignment="1">
      <alignment horizontal="center" vertical="center"/>
    </xf>
    <xf numFmtId="0" fontId="36" fillId="4" borderId="102"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49" fillId="3" borderId="99" xfId="0" applyFont="1" applyFill="1" applyBorder="1" applyAlignment="1">
      <alignment horizontal="center" vertical="center"/>
    </xf>
    <xf numFmtId="0" fontId="49" fillId="3" borderId="100" xfId="0" applyFont="1" applyFill="1" applyBorder="1" applyAlignment="1">
      <alignment horizontal="center" vertical="center"/>
    </xf>
    <xf numFmtId="0" fontId="50" fillId="4" borderId="10" xfId="0" applyFont="1" applyFill="1" applyBorder="1" applyAlignment="1">
      <alignment vertical="center"/>
    </xf>
    <xf numFmtId="0" fontId="50" fillId="5" borderId="71" xfId="0" applyFont="1" applyFill="1" applyBorder="1" applyAlignment="1">
      <alignment horizontal="left" vertical="center" wrapText="1"/>
    </xf>
    <xf numFmtId="0" fontId="50" fillId="5" borderId="72" xfId="0" applyFont="1" applyFill="1" applyBorder="1" applyAlignment="1">
      <alignment horizontal="left" vertical="center" wrapText="1"/>
    </xf>
    <xf numFmtId="0" fontId="4" fillId="14" borderId="101" xfId="0" applyFont="1" applyFill="1" applyBorder="1" applyAlignment="1">
      <alignment horizontal="center" vertical="center"/>
    </xf>
    <xf numFmtId="0" fontId="4" fillId="14" borderId="52" xfId="0" applyFont="1" applyFill="1" applyBorder="1" applyAlignment="1">
      <alignment horizontal="center" vertical="center"/>
    </xf>
    <xf numFmtId="0" fontId="4" fillId="14" borderId="102" xfId="0" applyFont="1" applyFill="1" applyBorder="1" applyAlignment="1">
      <alignment horizontal="center" vertical="center"/>
    </xf>
    <xf numFmtId="0" fontId="49" fillId="3" borderId="38" xfId="0" applyFont="1" applyFill="1" applyBorder="1" applyAlignment="1">
      <alignment horizontal="center" vertical="center"/>
    </xf>
    <xf numFmtId="0" fontId="49" fillId="3" borderId="39" xfId="0" applyFont="1" applyFill="1" applyBorder="1" applyAlignment="1">
      <alignment horizontal="center" vertical="center"/>
    </xf>
    <xf numFmtId="0" fontId="49" fillId="3" borderId="0" xfId="0" applyFont="1" applyFill="1" applyBorder="1" applyAlignment="1">
      <alignment horizontal="center" vertical="center"/>
    </xf>
    <xf numFmtId="0" fontId="49" fillId="3" borderId="41" xfId="0" applyFont="1" applyFill="1" applyBorder="1" applyAlignment="1">
      <alignment horizontal="center" vertical="center"/>
    </xf>
    <xf numFmtId="0" fontId="49" fillId="3" borderId="43" xfId="0" applyFont="1" applyFill="1" applyBorder="1" applyAlignment="1">
      <alignment horizontal="center" vertical="center"/>
    </xf>
    <xf numFmtId="0" fontId="49" fillId="3" borderId="44" xfId="0" applyFont="1" applyFill="1" applyBorder="1" applyAlignment="1">
      <alignment horizontal="center" vertical="center"/>
    </xf>
    <xf numFmtId="9" fontId="29" fillId="0" borderId="70" xfId="0" applyNumberFormat="1" applyFont="1" applyBorder="1" applyAlignment="1">
      <alignment horizontal="center" vertical="center" wrapText="1"/>
    </xf>
    <xf numFmtId="9" fontId="29" fillId="0" borderId="69" xfId="0" applyNumberFormat="1" applyFont="1" applyBorder="1" applyAlignment="1">
      <alignment horizontal="center" vertical="center" wrapText="1"/>
    </xf>
    <xf numFmtId="14" fontId="28" fillId="0" borderId="70" xfId="0" applyNumberFormat="1" applyFont="1" applyBorder="1" applyAlignment="1">
      <alignment horizontal="justify" vertical="center" wrapText="1"/>
    </xf>
    <xf numFmtId="14" fontId="28" fillId="0" borderId="69" xfId="0" applyNumberFormat="1" applyFont="1" applyBorder="1" applyAlignment="1">
      <alignment horizontal="justify" vertical="center" wrapText="1"/>
    </xf>
    <xf numFmtId="0" fontId="29" fillId="2" borderId="70" xfId="0" applyFont="1" applyFill="1" applyBorder="1" applyAlignment="1">
      <alignment horizontal="justify" vertical="center" wrapText="1"/>
    </xf>
    <xf numFmtId="0" fontId="29" fillId="2" borderId="69" xfId="0" applyFont="1" applyFill="1" applyBorder="1" applyAlignment="1">
      <alignment horizontal="justify" vertical="center" wrapText="1"/>
    </xf>
    <xf numFmtId="14" fontId="29" fillId="0" borderId="70" xfId="0" applyNumberFormat="1" applyFont="1" applyBorder="1" applyAlignment="1">
      <alignment horizontal="justify" vertical="center" wrapText="1"/>
    </xf>
    <xf numFmtId="14" fontId="29" fillId="0" borderId="69" xfId="0" applyNumberFormat="1" applyFont="1" applyBorder="1" applyAlignment="1">
      <alignment horizontal="justify" vertical="center" wrapText="1"/>
    </xf>
    <xf numFmtId="0" fontId="20" fillId="3" borderId="36" xfId="0" applyFont="1" applyFill="1" applyBorder="1" applyAlignment="1">
      <alignment horizontal="left" vertical="center" wrapText="1"/>
    </xf>
    <xf numFmtId="0" fontId="5" fillId="3" borderId="22" xfId="0" applyFont="1" applyFill="1" applyBorder="1" applyAlignment="1">
      <alignment horizontal="justify" vertical="center" wrapText="1"/>
    </xf>
    <xf numFmtId="0" fontId="5" fillId="3" borderId="28" xfId="0" applyFont="1" applyFill="1" applyBorder="1" applyAlignment="1">
      <alignment horizontal="justify" vertical="center" wrapText="1"/>
    </xf>
    <xf numFmtId="0" fontId="6" fillId="3" borderId="28"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20" fillId="3" borderId="51" xfId="0" applyFont="1" applyFill="1" applyBorder="1" applyAlignment="1">
      <alignment horizontal="left" vertical="center" wrapText="1"/>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18" fillId="14" borderId="114" xfId="0" applyFont="1" applyFill="1" applyBorder="1" applyAlignment="1">
      <alignment horizontal="center" vertical="center" wrapText="1"/>
    </xf>
    <xf numFmtId="0" fontId="18" fillId="14" borderId="96" xfId="0" applyFont="1" applyFill="1" applyBorder="1" applyAlignment="1">
      <alignment horizontal="center" vertical="center" wrapText="1"/>
    </xf>
    <xf numFmtId="0" fontId="10" fillId="14" borderId="10" xfId="0" applyFont="1" applyFill="1" applyBorder="1" applyAlignment="1">
      <alignment horizontal="center" vertical="center"/>
    </xf>
    <xf numFmtId="0" fontId="10" fillId="14" borderId="11" xfId="0" applyFont="1" applyFill="1" applyBorder="1" applyAlignment="1">
      <alignment horizontal="center" vertical="center"/>
    </xf>
    <xf numFmtId="0" fontId="10" fillId="14" borderId="1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8" fillId="3" borderId="114" xfId="0" applyFont="1" applyFill="1" applyBorder="1" applyAlignment="1">
      <alignment horizontal="center" vertical="center" wrapText="1"/>
    </xf>
    <xf numFmtId="0" fontId="18" fillId="3" borderId="115" xfId="0" applyFont="1" applyFill="1" applyBorder="1" applyAlignment="1">
      <alignment horizontal="center" vertical="center" wrapText="1"/>
    </xf>
    <xf numFmtId="0" fontId="29" fillId="0" borderId="136" xfId="0" applyFont="1" applyBorder="1" applyAlignment="1">
      <alignment horizontal="justify" vertical="center" wrapText="1"/>
    </xf>
    <xf numFmtId="0" fontId="29" fillId="0" borderId="137" xfId="0" applyFont="1" applyBorder="1" applyAlignment="1">
      <alignment horizontal="justify" vertical="center" wrapText="1"/>
    </xf>
    <xf numFmtId="0" fontId="29" fillId="0" borderId="138" xfId="0" applyFont="1" applyBorder="1" applyAlignment="1">
      <alignment horizontal="justify" vertical="center" wrapText="1"/>
    </xf>
    <xf numFmtId="9" fontId="29" fillId="0" borderId="139" xfId="0" applyNumberFormat="1" applyFont="1" applyBorder="1" applyAlignment="1">
      <alignment horizontal="center" vertical="center" wrapText="1"/>
    </xf>
    <xf numFmtId="0" fontId="29" fillId="0" borderId="28" xfId="0" applyFont="1" applyBorder="1" applyAlignment="1">
      <alignment horizontal="center" vertical="center" wrapText="1"/>
    </xf>
    <xf numFmtId="0" fontId="29" fillId="0" borderId="23" xfId="0" applyFont="1" applyBorder="1" applyAlignment="1">
      <alignment horizontal="center" vertical="center" wrapText="1"/>
    </xf>
    <xf numFmtId="0" fontId="11" fillId="5" borderId="5" xfId="0" applyFont="1" applyFill="1" applyBorder="1" applyAlignment="1">
      <alignment vertical="center" wrapText="1"/>
    </xf>
    <xf numFmtId="0" fontId="11" fillId="5" borderId="8" xfId="0" applyFont="1" applyFill="1" applyBorder="1" applyAlignment="1">
      <alignment vertical="center" wrapText="1"/>
    </xf>
    <xf numFmtId="0" fontId="29" fillId="0" borderId="129" xfId="0" applyFont="1" applyBorder="1" applyAlignment="1">
      <alignment horizontal="center" vertical="center" wrapText="1"/>
    </xf>
    <xf numFmtId="0" fontId="29" fillId="0" borderId="78" xfId="0" applyFont="1" applyBorder="1" applyAlignment="1">
      <alignment horizontal="center" vertical="center" wrapText="1"/>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35" xfId="0" applyFont="1" applyFill="1" applyBorder="1" applyAlignment="1">
      <alignment horizontal="center" vertical="center"/>
    </xf>
    <xf numFmtId="0" fontId="11" fillId="5" borderId="15" xfId="0" applyFont="1" applyFill="1" applyBorder="1" applyAlignment="1">
      <alignment vertical="center" wrapText="1"/>
    </xf>
    <xf numFmtId="0" fontId="29" fillId="0" borderId="117"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84" xfId="0" applyFont="1" applyBorder="1" applyAlignment="1">
      <alignment horizontal="center" vertical="center" wrapText="1"/>
    </xf>
    <xf numFmtId="0" fontId="10" fillId="14" borderId="5" xfId="0" applyFont="1" applyFill="1" applyBorder="1" applyAlignment="1">
      <alignment horizontal="center" vertical="center"/>
    </xf>
    <xf numFmtId="0" fontId="10" fillId="14" borderId="7" xfId="0" applyFont="1" applyFill="1" applyBorder="1" applyAlignment="1">
      <alignment horizontal="center" vertical="center"/>
    </xf>
    <xf numFmtId="0" fontId="10" fillId="3" borderId="94" xfId="0" applyFont="1" applyFill="1" applyBorder="1" applyAlignment="1">
      <alignment horizontal="center" vertical="center"/>
    </xf>
    <xf numFmtId="0" fontId="10" fillId="3" borderId="131" xfId="0" applyFont="1" applyFill="1" applyBorder="1" applyAlignment="1">
      <alignment horizontal="center" vertical="center"/>
    </xf>
    <xf numFmtId="0" fontId="18" fillId="14" borderId="39" xfId="0" applyFont="1" applyFill="1" applyBorder="1" applyAlignment="1">
      <alignment horizontal="center" vertical="center" wrapText="1"/>
    </xf>
    <xf numFmtId="0" fontId="18" fillId="14" borderId="90" xfId="0" applyFont="1" applyFill="1" applyBorder="1" applyAlignment="1">
      <alignment horizontal="center" vertical="center" wrapText="1"/>
    </xf>
    <xf numFmtId="0" fontId="5" fillId="0" borderId="23" xfId="0" applyFont="1" applyBorder="1" applyAlignment="1">
      <alignment horizontal="justify" vertical="center" wrapText="1"/>
    </xf>
    <xf numFmtId="0" fontId="5" fillId="0" borderId="18" xfId="0" applyFont="1" applyBorder="1" applyAlignment="1">
      <alignment horizontal="justify" vertical="center" wrapText="1"/>
    </xf>
    <xf numFmtId="0" fontId="29" fillId="0" borderId="84" xfId="0" applyFont="1" applyBorder="1" applyAlignment="1">
      <alignment vertical="center" wrapText="1"/>
    </xf>
    <xf numFmtId="0" fontId="29" fillId="0" borderId="74" xfId="0" applyFont="1" applyBorder="1" applyAlignment="1">
      <alignment horizontal="center" vertical="center" wrapText="1"/>
    </xf>
    <xf numFmtId="14" fontId="29" fillId="0" borderId="84" xfId="0" applyNumberFormat="1" applyFont="1" applyBorder="1" applyAlignment="1">
      <alignment horizontal="center" vertical="center" wrapText="1"/>
    </xf>
    <xf numFmtId="14" fontId="29" fillId="0" borderId="78" xfId="0"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133" xfId="0" applyFont="1" applyBorder="1" applyAlignment="1">
      <alignment horizontal="left" vertical="center" wrapText="1"/>
    </xf>
    <xf numFmtId="9"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12" fillId="4" borderId="88" xfId="0" applyFont="1" applyFill="1" applyBorder="1" applyAlignment="1">
      <alignment horizontal="center" vertical="center"/>
    </xf>
    <xf numFmtId="0" fontId="12" fillId="4" borderId="89" xfId="0" applyFont="1" applyFill="1" applyBorder="1" applyAlignment="1">
      <alignment horizontal="center" vertical="center"/>
    </xf>
    <xf numFmtId="0" fontId="12" fillId="4" borderId="104" xfId="0" applyFont="1" applyFill="1" applyBorder="1" applyAlignment="1">
      <alignment horizontal="center" vertical="center"/>
    </xf>
    <xf numFmtId="0" fontId="18" fillId="3" borderId="39" xfId="0" applyFont="1" applyFill="1" applyBorder="1" applyAlignment="1">
      <alignment horizontal="center" vertical="center" wrapText="1"/>
    </xf>
    <xf numFmtId="0" fontId="18" fillId="3" borderId="132" xfId="0" applyFont="1" applyFill="1" applyBorder="1" applyAlignment="1">
      <alignment horizontal="center" vertical="center" wrapText="1"/>
    </xf>
    <xf numFmtId="9" fontId="29" fillId="0" borderId="64" xfId="0" applyNumberFormat="1" applyFont="1" applyBorder="1" applyAlignment="1">
      <alignment horizontal="center" vertical="center" wrapText="1"/>
    </xf>
    <xf numFmtId="14" fontId="29" fillId="0" borderId="136" xfId="0" applyNumberFormat="1" applyFont="1" applyBorder="1" applyAlignment="1">
      <alignment horizontal="justify" vertical="center" wrapText="1"/>
    </xf>
    <xf numFmtId="14" fontId="29" fillId="0" borderId="140" xfId="0" applyNumberFormat="1" applyFont="1" applyBorder="1" applyAlignment="1">
      <alignment horizontal="justify" vertical="center" wrapText="1"/>
    </xf>
    <xf numFmtId="0" fontId="16" fillId="5" borderId="18" xfId="0" applyFont="1" applyFill="1" applyBorder="1" applyAlignment="1">
      <alignment vertical="center" wrapText="1"/>
    </xf>
    <xf numFmtId="0" fontId="16" fillId="5" borderId="18" xfId="0" applyFont="1"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9" fontId="13" fillId="3" borderId="18" xfId="7" applyNumberFormat="1" applyFont="1" applyFill="1" applyBorder="1" applyAlignment="1">
      <alignment horizontal="center" vertical="center" wrapText="1"/>
    </xf>
    <xf numFmtId="0" fontId="16" fillId="5" borderId="18" xfId="0" applyFont="1" applyFill="1" applyBorder="1" applyAlignment="1"/>
    <xf numFmtId="0" fontId="13" fillId="3" borderId="22"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3" xfId="0" applyFont="1" applyFill="1" applyBorder="1" applyAlignment="1">
      <alignment horizontal="center" vertical="center" wrapText="1"/>
    </xf>
    <xf numFmtId="9" fontId="13" fillId="0" borderId="22" xfId="0" applyNumberFormat="1" applyFont="1" applyFill="1" applyBorder="1" applyAlignment="1">
      <alignment horizontal="center" vertical="center" wrapText="1"/>
    </xf>
    <xf numFmtId="9" fontId="13" fillId="0" borderId="28" xfId="0" applyNumberFormat="1" applyFont="1" applyFill="1" applyBorder="1" applyAlignment="1">
      <alignment horizontal="center" vertical="center" wrapText="1"/>
    </xf>
    <xf numFmtId="9" fontId="13" fillId="0" borderId="23" xfId="0" applyNumberFormat="1"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9" fontId="13" fillId="0" borderId="18" xfId="0" applyNumberFormat="1" applyFont="1" applyFill="1" applyBorder="1" applyAlignment="1">
      <alignment horizontal="center" vertical="center" wrapText="1"/>
    </xf>
    <xf numFmtId="9" fontId="13" fillId="3" borderId="22" xfId="7" applyNumberFormat="1" applyFont="1" applyFill="1" applyBorder="1" applyAlignment="1">
      <alignment horizontal="center" vertical="center" wrapText="1"/>
    </xf>
    <xf numFmtId="9" fontId="13" fillId="3" borderId="28" xfId="7" applyNumberFormat="1" applyFont="1" applyFill="1" applyBorder="1" applyAlignment="1">
      <alignment horizontal="center" vertical="center" wrapText="1"/>
    </xf>
    <xf numFmtId="9" fontId="13" fillId="3" borderId="23" xfId="7" applyNumberFormat="1" applyFont="1" applyFill="1" applyBorder="1" applyAlignment="1">
      <alignment horizontal="center" vertical="center" wrapText="1"/>
    </xf>
    <xf numFmtId="0" fontId="17" fillId="2" borderId="18" xfId="0" applyFont="1" applyFill="1" applyBorder="1" applyAlignment="1">
      <alignment horizontal="center"/>
    </xf>
    <xf numFmtId="0" fontId="24" fillId="4" borderId="18" xfId="0" applyFont="1" applyFill="1" applyBorder="1" applyAlignment="1">
      <alignment horizontal="center"/>
    </xf>
    <xf numFmtId="9" fontId="28" fillId="4" borderId="23" xfId="0" applyNumberFormat="1" applyFont="1" applyFill="1" applyBorder="1" applyAlignment="1">
      <alignment horizontal="center" vertical="center" wrapText="1"/>
    </xf>
    <xf numFmtId="0" fontId="68" fillId="0" borderId="0" xfId="0" applyFont="1"/>
    <xf numFmtId="165" fontId="27" fillId="4" borderId="18" xfId="5" applyNumberFormat="1" applyFill="1" applyBorder="1" applyAlignment="1">
      <alignment horizontal="justify" vertical="center" wrapText="1"/>
    </xf>
    <xf numFmtId="0" fontId="29" fillId="3" borderId="18" xfId="0" applyFont="1" applyFill="1" applyBorder="1" applyAlignment="1">
      <alignment horizontal="justify" vertical="center" wrapText="1"/>
    </xf>
    <xf numFmtId="0" fontId="61" fillId="0" borderId="18" xfId="3" applyFont="1" applyFill="1" applyBorder="1" applyAlignment="1">
      <alignment horizontal="justify" vertical="center" wrapText="1"/>
    </xf>
    <xf numFmtId="0" fontId="67" fillId="3" borderId="19" xfId="3" applyFont="1" applyFill="1" applyBorder="1" applyAlignment="1">
      <alignment vertical="center" wrapText="1"/>
    </xf>
    <xf numFmtId="0" fontId="61" fillId="3" borderId="18" xfId="3" applyFont="1" applyFill="1" applyBorder="1" applyAlignment="1">
      <alignment horizontal="left" vertical="center" wrapText="1"/>
    </xf>
    <xf numFmtId="0" fontId="61" fillId="3" borderId="19" xfId="3" applyFont="1" applyFill="1" applyBorder="1" applyAlignment="1">
      <alignment horizontal="left" vertical="center" wrapText="1"/>
    </xf>
    <xf numFmtId="0" fontId="61" fillId="3" borderId="18" xfId="0" applyFont="1" applyFill="1" applyBorder="1" applyAlignment="1">
      <alignment vertical="center" wrapText="1"/>
    </xf>
    <xf numFmtId="0" fontId="63" fillId="3" borderId="18" xfId="0" applyFont="1" applyFill="1" applyBorder="1" applyAlignment="1">
      <alignment horizontal="justify" vertical="center" wrapText="1"/>
    </xf>
    <xf numFmtId="49" fontId="63" fillId="3" borderId="18" xfId="0" applyNumberFormat="1" applyFont="1" applyFill="1" applyBorder="1" applyAlignment="1">
      <alignment horizontal="justify" vertical="center" wrapText="1"/>
    </xf>
    <xf numFmtId="0" fontId="63" fillId="3" borderId="18" xfId="0" applyFont="1" applyFill="1" applyBorder="1" applyAlignment="1">
      <alignment vertical="center" wrapText="1"/>
    </xf>
  </cellXfs>
  <cellStyles count="8">
    <cellStyle name="Hipervínculo" xfId="5" builtinId="8"/>
    <cellStyle name="Normal" xfId="0" builtinId="0"/>
    <cellStyle name="Normal 2" xfId="3"/>
    <cellStyle name="Normal 2 2" xfId="1"/>
    <cellStyle name="Normal 2 4" xfId="2"/>
    <cellStyle name="Normal 3" xfId="4"/>
    <cellStyle name="Normal 3 2" xfId="6"/>
    <cellStyle name="Porcentaje" xfId="7" builtinId="5"/>
  </cellStyles>
  <dxfs count="140">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1533525</xdr:colOff>
      <xdr:row>1</xdr:row>
      <xdr:rowOff>0</xdr:rowOff>
    </xdr:from>
    <xdr:to>
      <xdr:col>2</xdr:col>
      <xdr:colOff>369094</xdr:colOff>
      <xdr:row>4</xdr:row>
      <xdr:rowOff>129728</xdr:rowOff>
    </xdr:to>
    <xdr:pic>
      <xdr:nvPicPr>
        <xdr:cNvPr id="2" name="Imagen 1"/>
        <xdr:cNvPicPr>
          <a:picLocks noChangeAspect="1"/>
        </xdr:cNvPicPr>
      </xdr:nvPicPr>
      <xdr:blipFill>
        <a:blip xmlns:r="http://schemas.openxmlformats.org/officeDocument/2006/relationships" r:embed="rId1"/>
        <a:stretch>
          <a:fillRect/>
        </a:stretch>
      </xdr:blipFill>
      <xdr:spPr>
        <a:xfrm>
          <a:off x="1533525" y="190500"/>
          <a:ext cx="1533525" cy="701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1183818</xdr:colOff>
      <xdr:row>0</xdr:row>
      <xdr:rowOff>136071</xdr:rowOff>
    </xdr:from>
    <xdr:to>
      <xdr:col>2</xdr:col>
      <xdr:colOff>149676</xdr:colOff>
      <xdr:row>0</xdr:row>
      <xdr:rowOff>837299</xdr:rowOff>
    </xdr:to>
    <xdr:pic>
      <xdr:nvPicPr>
        <xdr:cNvPr id="3" name="Imagen 2"/>
        <xdr:cNvPicPr>
          <a:picLocks noChangeAspect="1"/>
        </xdr:cNvPicPr>
      </xdr:nvPicPr>
      <xdr:blipFill>
        <a:blip xmlns:r="http://schemas.openxmlformats.org/officeDocument/2006/relationships" r:embed="rId1"/>
        <a:stretch>
          <a:fillRect/>
        </a:stretch>
      </xdr:blipFill>
      <xdr:spPr>
        <a:xfrm>
          <a:off x="1183818" y="136071"/>
          <a:ext cx="2313215" cy="701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661987</xdr:colOff>
      <xdr:row>1</xdr:row>
      <xdr:rowOff>33337</xdr:rowOff>
    </xdr:from>
    <xdr:to>
      <xdr:col>1</xdr:col>
      <xdr:colOff>256343</xdr:colOff>
      <xdr:row>4</xdr:row>
      <xdr:rowOff>146737</xdr:rowOff>
    </xdr:to>
    <xdr:pic>
      <xdr:nvPicPr>
        <xdr:cNvPr id="3" name="Imagen 2"/>
        <xdr:cNvPicPr>
          <a:picLocks noChangeAspect="1"/>
        </xdr:cNvPicPr>
      </xdr:nvPicPr>
      <xdr:blipFill>
        <a:blip xmlns:r="http://schemas.openxmlformats.org/officeDocument/2006/relationships" r:embed="rId1"/>
        <a:stretch>
          <a:fillRect/>
        </a:stretch>
      </xdr:blipFill>
      <xdr:spPr>
        <a:xfrm>
          <a:off x="661987" y="223837"/>
          <a:ext cx="1533525" cy="701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33618</xdr:colOff>
      <xdr:row>1</xdr:row>
      <xdr:rowOff>89647</xdr:rowOff>
    </xdr:from>
    <xdr:to>
      <xdr:col>2</xdr:col>
      <xdr:colOff>1174936</xdr:colOff>
      <xdr:row>5</xdr:row>
      <xdr:rowOff>28875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421547" y="280147"/>
          <a:ext cx="1535925" cy="7012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1</xdr:col>
      <xdr:colOff>993775</xdr:colOff>
      <xdr:row>4</xdr:row>
      <xdr:rowOff>158303</xdr:rowOff>
    </xdr:to>
    <xdr:pic>
      <xdr:nvPicPr>
        <xdr:cNvPr id="4" name="Imagen 3"/>
        <xdr:cNvPicPr>
          <a:picLocks noChangeAspect="1"/>
        </xdr:cNvPicPr>
      </xdr:nvPicPr>
      <xdr:blipFill>
        <a:blip xmlns:r="http://schemas.openxmlformats.org/officeDocument/2006/relationships" r:embed="rId1"/>
        <a:stretch>
          <a:fillRect/>
        </a:stretch>
      </xdr:blipFill>
      <xdr:spPr>
        <a:xfrm>
          <a:off x="1019175" y="219075"/>
          <a:ext cx="1533525" cy="7012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54429</xdr:rowOff>
    </xdr:from>
    <xdr:to>
      <xdr:col>1</xdr:col>
      <xdr:colOff>1535226</xdr:colOff>
      <xdr:row>4</xdr:row>
      <xdr:rowOff>184157</xdr:rowOff>
    </xdr:to>
    <xdr:pic>
      <xdr:nvPicPr>
        <xdr:cNvPr id="3" name="Imagen 2"/>
        <xdr:cNvPicPr>
          <a:picLocks noChangeAspect="1"/>
        </xdr:cNvPicPr>
      </xdr:nvPicPr>
      <xdr:blipFill>
        <a:blip xmlns:r="http://schemas.openxmlformats.org/officeDocument/2006/relationships" r:embed="rId1"/>
        <a:stretch>
          <a:fillRect/>
        </a:stretch>
      </xdr:blipFill>
      <xdr:spPr>
        <a:xfrm>
          <a:off x="1061357" y="244929"/>
          <a:ext cx="1533525" cy="7012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514350</xdr:colOff>
      <xdr:row>1</xdr:row>
      <xdr:rowOff>16329</xdr:rowOff>
    </xdr:from>
    <xdr:to>
      <xdr:col>1</xdr:col>
      <xdr:colOff>487476</xdr:colOff>
      <xdr:row>4</xdr:row>
      <xdr:rowOff>146057</xdr:rowOff>
    </xdr:to>
    <xdr:pic>
      <xdr:nvPicPr>
        <xdr:cNvPr id="3" name="Imagen 2"/>
        <xdr:cNvPicPr>
          <a:picLocks noChangeAspect="1"/>
        </xdr:cNvPicPr>
      </xdr:nvPicPr>
      <xdr:blipFill>
        <a:blip xmlns:r="http://schemas.openxmlformats.org/officeDocument/2006/relationships" r:embed="rId1"/>
        <a:stretch>
          <a:fillRect/>
        </a:stretch>
      </xdr:blipFill>
      <xdr:spPr>
        <a:xfrm>
          <a:off x="514350" y="206829"/>
          <a:ext cx="1535226" cy="7012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3" sqref="A13"/>
    </sheetView>
  </sheetViews>
  <sheetFormatPr baseColWidth="10" defaultColWidth="11.44140625" defaultRowHeight="14.4" x14ac:dyDescent="0.3"/>
  <cols>
    <col min="1" max="1" width="77" style="1" customWidth="1"/>
    <col min="2" max="2" width="69.109375" style="1" customWidth="1"/>
    <col min="3" max="16384" width="11.44140625" style="1"/>
  </cols>
  <sheetData>
    <row r="1" spans="1:2" ht="56.25" customHeight="1" thickBot="1" x14ac:dyDescent="0.35">
      <c r="A1" s="5" t="s">
        <v>50</v>
      </c>
      <c r="B1" s="5" t="s">
        <v>51</v>
      </c>
    </row>
    <row r="2" spans="1:2" ht="55.5" customHeight="1" thickTop="1" thickBot="1" x14ac:dyDescent="0.35">
      <c r="A2" s="6" t="s">
        <v>52</v>
      </c>
      <c r="B2" s="7">
        <v>8</v>
      </c>
    </row>
    <row r="3" spans="1:2" ht="24" thickBot="1" x14ac:dyDescent="0.35">
      <c r="A3" s="8" t="s">
        <v>46</v>
      </c>
      <c r="B3" s="9">
        <v>8</v>
      </c>
    </row>
    <row r="4" spans="1:2" ht="24" thickBot="1" x14ac:dyDescent="0.35">
      <c r="A4" s="10" t="s">
        <v>47</v>
      </c>
      <c r="B4" s="11">
        <v>6</v>
      </c>
    </row>
    <row r="5" spans="1:2" ht="24" thickBot="1" x14ac:dyDescent="0.35">
      <c r="A5" s="8" t="s">
        <v>48</v>
      </c>
      <c r="B5" s="9">
        <v>15</v>
      </c>
    </row>
    <row r="6" spans="1:2" ht="24" thickBot="1" x14ac:dyDescent="0.35">
      <c r="A6" s="10" t="s">
        <v>53</v>
      </c>
      <c r="B6" s="11">
        <v>9</v>
      </c>
    </row>
    <row r="7" spans="1:2" ht="24" thickBot="1" x14ac:dyDescent="0.35">
      <c r="A7" s="8" t="s">
        <v>49</v>
      </c>
      <c r="B7" s="9">
        <v>10</v>
      </c>
    </row>
    <row r="8" spans="1:2" ht="46.5" customHeight="1" thickBot="1" x14ac:dyDescent="0.35">
      <c r="A8" s="10" t="s">
        <v>54</v>
      </c>
      <c r="B8" s="11">
        <v>29</v>
      </c>
    </row>
    <row r="9" spans="1:2" x14ac:dyDescent="0.3">
      <c r="A9" s="151"/>
      <c r="B9"/>
    </row>
    <row r="10" spans="1:2" x14ac:dyDescent="0.3">
      <c r="A10" s="360" t="s">
        <v>807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1"/>
  <sheetViews>
    <sheetView topLeftCell="A12" zoomScale="80" zoomScaleNormal="80" workbookViewId="0">
      <selection activeCell="G20" sqref="G20"/>
    </sheetView>
  </sheetViews>
  <sheetFormatPr baseColWidth="10" defaultColWidth="11.44140625" defaultRowHeight="14.4" x14ac:dyDescent="0.3"/>
  <cols>
    <col min="1" max="1" width="19.6640625" style="1" customWidth="1"/>
    <col min="2" max="2" width="17.5546875" style="1" customWidth="1"/>
    <col min="3" max="3" width="14.88671875" style="1" customWidth="1"/>
    <col min="4" max="4" width="15.33203125" style="1" customWidth="1"/>
    <col min="5" max="5" width="11.5546875" style="1" customWidth="1"/>
    <col min="6" max="6" width="80.109375" style="1" customWidth="1"/>
    <col min="7" max="7" width="18" style="1" customWidth="1"/>
    <col min="8" max="8" width="60.6640625" style="1" customWidth="1"/>
    <col min="9" max="9" width="60.6640625" style="1" hidden="1" customWidth="1"/>
    <col min="10" max="10" width="15" style="1" hidden="1" customWidth="1"/>
    <col min="11" max="11" width="68.44140625" style="1" hidden="1" customWidth="1"/>
    <col min="12" max="12" width="11.5546875" style="1" customWidth="1"/>
    <col min="13" max="16384" width="11.44140625" style="1"/>
  </cols>
  <sheetData>
    <row r="1" spans="1:11" ht="15" customHeight="1" x14ac:dyDescent="0.3">
      <c r="A1" s="368" t="s">
        <v>630</v>
      </c>
      <c r="B1" s="369"/>
      <c r="C1" s="369"/>
      <c r="D1" s="369"/>
      <c r="E1" s="369"/>
      <c r="F1" s="369"/>
      <c r="G1" s="369"/>
      <c r="H1" s="369"/>
      <c r="I1" s="369"/>
      <c r="J1" s="369"/>
      <c r="K1" s="370"/>
    </row>
    <row r="2" spans="1:11" ht="15" customHeight="1" x14ac:dyDescent="0.3">
      <c r="A2" s="371"/>
      <c r="B2" s="372"/>
      <c r="C2" s="372"/>
      <c r="D2" s="372"/>
      <c r="E2" s="372"/>
      <c r="F2" s="372"/>
      <c r="G2" s="372"/>
      <c r="H2" s="372"/>
      <c r="I2" s="372"/>
      <c r="J2" s="372"/>
      <c r="K2" s="373"/>
    </row>
    <row r="3" spans="1:11" ht="15" customHeight="1" x14ac:dyDescent="0.3">
      <c r="A3" s="371"/>
      <c r="B3" s="372"/>
      <c r="C3" s="372"/>
      <c r="D3" s="372"/>
      <c r="E3" s="372"/>
      <c r="F3" s="372"/>
      <c r="G3" s="372"/>
      <c r="H3" s="372"/>
      <c r="I3" s="372"/>
      <c r="J3" s="372"/>
      <c r="K3" s="373"/>
    </row>
    <row r="4" spans="1:11" ht="15" customHeight="1" x14ac:dyDescent="0.3">
      <c r="A4" s="371"/>
      <c r="B4" s="372"/>
      <c r="C4" s="372"/>
      <c r="D4" s="372"/>
      <c r="E4" s="372"/>
      <c r="F4" s="372"/>
      <c r="G4" s="372"/>
      <c r="H4" s="372"/>
      <c r="I4" s="372"/>
      <c r="J4" s="372"/>
      <c r="K4" s="373"/>
    </row>
    <row r="5" spans="1:11" ht="15" customHeight="1" x14ac:dyDescent="0.3">
      <c r="A5" s="371"/>
      <c r="B5" s="372"/>
      <c r="C5" s="372"/>
      <c r="D5" s="372"/>
      <c r="E5" s="372"/>
      <c r="F5" s="372"/>
      <c r="G5" s="372"/>
      <c r="H5" s="372"/>
      <c r="I5" s="372"/>
      <c r="J5" s="372"/>
      <c r="K5" s="373"/>
    </row>
    <row r="6" spans="1:11" ht="15" customHeight="1" thickBot="1" x14ac:dyDescent="0.35">
      <c r="A6" s="374"/>
      <c r="B6" s="375"/>
      <c r="C6" s="375"/>
      <c r="D6" s="375"/>
      <c r="E6" s="375"/>
      <c r="F6" s="375"/>
      <c r="G6" s="375"/>
      <c r="H6" s="375"/>
      <c r="I6" s="375"/>
      <c r="J6" s="375"/>
      <c r="K6" s="376"/>
    </row>
    <row r="7" spans="1:11" ht="15.75" customHeight="1" x14ac:dyDescent="0.3">
      <c r="A7" s="198" t="s">
        <v>39</v>
      </c>
      <c r="B7" s="395" t="s">
        <v>63</v>
      </c>
      <c r="C7" s="395"/>
      <c r="D7" s="395"/>
      <c r="E7" s="395"/>
      <c r="F7" s="212"/>
      <c r="G7" s="212"/>
      <c r="H7" s="212"/>
      <c r="I7" s="192"/>
      <c r="J7" s="192"/>
      <c r="K7" s="193"/>
    </row>
    <row r="8" spans="1:11" x14ac:dyDescent="0.3">
      <c r="A8" s="199" t="s">
        <v>40</v>
      </c>
      <c r="B8" s="200" t="s">
        <v>42</v>
      </c>
      <c r="C8" s="201"/>
      <c r="D8" s="384"/>
      <c r="E8" s="384"/>
      <c r="F8" s="211"/>
      <c r="G8" s="211"/>
      <c r="H8" s="211"/>
      <c r="I8" s="194"/>
      <c r="J8" s="194"/>
      <c r="K8" s="195"/>
    </row>
    <row r="9" spans="1:11" ht="39.75" customHeight="1" thickBot="1" x14ac:dyDescent="0.35">
      <c r="A9" s="250" t="s">
        <v>41</v>
      </c>
      <c r="B9" s="396" t="s">
        <v>760</v>
      </c>
      <c r="C9" s="397"/>
      <c r="D9" s="383"/>
      <c r="E9" s="383"/>
      <c r="F9" s="210"/>
      <c r="G9" s="210"/>
      <c r="H9" s="210"/>
      <c r="I9" s="196"/>
      <c r="J9" s="196"/>
      <c r="K9" s="197"/>
    </row>
    <row r="10" spans="1:11" ht="15" thickBot="1" x14ac:dyDescent="0.35">
      <c r="A10" s="385" t="s">
        <v>632</v>
      </c>
      <c r="B10" s="386"/>
      <c r="C10" s="386"/>
      <c r="D10" s="386"/>
      <c r="E10" s="387"/>
      <c r="F10" s="398" t="s">
        <v>631</v>
      </c>
      <c r="G10" s="399"/>
      <c r="H10" s="400"/>
      <c r="I10" s="377" t="s">
        <v>64</v>
      </c>
      <c r="J10" s="377"/>
      <c r="K10" s="378"/>
    </row>
    <row r="11" spans="1:11" ht="15" thickBot="1" x14ac:dyDescent="0.35">
      <c r="A11" s="388" t="s">
        <v>0</v>
      </c>
      <c r="B11" s="389"/>
      <c r="C11" s="389"/>
      <c r="D11" s="389"/>
      <c r="E11" s="390"/>
      <c r="F11" s="202" t="s">
        <v>44</v>
      </c>
      <c r="G11" s="265" t="s">
        <v>642</v>
      </c>
      <c r="H11" s="401" t="s">
        <v>58</v>
      </c>
      <c r="I11" s="227" t="s">
        <v>44</v>
      </c>
      <c r="J11" s="228">
        <v>42613</v>
      </c>
      <c r="K11" s="379" t="s">
        <v>58</v>
      </c>
    </row>
    <row r="12" spans="1:11" ht="41.25" customHeight="1" thickBot="1" x14ac:dyDescent="0.35">
      <c r="A12" s="203" t="s">
        <v>1</v>
      </c>
      <c r="B12" s="322" t="s">
        <v>2</v>
      </c>
      <c r="C12" s="323" t="s">
        <v>3</v>
      </c>
      <c r="D12" s="324" t="s">
        <v>4</v>
      </c>
      <c r="E12" s="325" t="s">
        <v>5</v>
      </c>
      <c r="F12" s="223" t="s">
        <v>43</v>
      </c>
      <c r="G12" s="223" t="s">
        <v>38</v>
      </c>
      <c r="H12" s="402"/>
      <c r="I12" s="229" t="s">
        <v>43</v>
      </c>
      <c r="J12" s="229" t="s">
        <v>38</v>
      </c>
      <c r="K12" s="380"/>
    </row>
    <row r="13" spans="1:11" ht="261" customHeight="1" thickBot="1" x14ac:dyDescent="0.35">
      <c r="A13" s="391" t="s">
        <v>613</v>
      </c>
      <c r="B13" s="32" t="s">
        <v>330</v>
      </c>
      <c r="C13" s="32" t="s">
        <v>333</v>
      </c>
      <c r="D13" s="32" t="s">
        <v>336</v>
      </c>
      <c r="E13" s="326">
        <v>42490</v>
      </c>
      <c r="F13" s="327" t="s">
        <v>655</v>
      </c>
      <c r="G13" s="328">
        <v>1</v>
      </c>
      <c r="H13" s="329" t="s">
        <v>759</v>
      </c>
      <c r="I13" s="220" t="s">
        <v>446</v>
      </c>
      <c r="J13" s="112">
        <v>1</v>
      </c>
      <c r="K13" s="118" t="s">
        <v>529</v>
      </c>
    </row>
    <row r="14" spans="1:11" ht="258" customHeight="1" thickBot="1" x14ac:dyDescent="0.35">
      <c r="A14" s="392"/>
      <c r="B14" s="32" t="s">
        <v>331</v>
      </c>
      <c r="C14" s="32" t="s">
        <v>334</v>
      </c>
      <c r="D14" s="32" t="s">
        <v>336</v>
      </c>
      <c r="E14" s="326">
        <v>42551</v>
      </c>
      <c r="F14" s="327" t="s">
        <v>656</v>
      </c>
      <c r="G14" s="328">
        <v>1</v>
      </c>
      <c r="H14" s="329" t="s">
        <v>761</v>
      </c>
      <c r="I14" s="220" t="s">
        <v>435</v>
      </c>
      <c r="J14" s="112">
        <v>1</v>
      </c>
      <c r="K14" s="118" t="s">
        <v>530</v>
      </c>
    </row>
    <row r="15" spans="1:11" ht="217.5" customHeight="1" thickBot="1" x14ac:dyDescent="0.35">
      <c r="A15" s="382"/>
      <c r="B15" s="32" t="s">
        <v>332</v>
      </c>
      <c r="C15" s="32" t="s">
        <v>335</v>
      </c>
      <c r="D15" s="32" t="s">
        <v>337</v>
      </c>
      <c r="E15" s="330" t="s">
        <v>338</v>
      </c>
      <c r="F15" s="331" t="s">
        <v>657</v>
      </c>
      <c r="G15" s="328">
        <v>1</v>
      </c>
      <c r="H15" s="331" t="s">
        <v>658</v>
      </c>
      <c r="I15" s="220" t="s">
        <v>457</v>
      </c>
      <c r="J15" s="114">
        <v>0</v>
      </c>
      <c r="K15" s="118" t="s">
        <v>540</v>
      </c>
    </row>
    <row r="16" spans="1:11" ht="175.2" customHeight="1" thickBot="1" x14ac:dyDescent="0.35">
      <c r="A16" s="320" t="s">
        <v>614</v>
      </c>
      <c r="B16" s="32" t="s">
        <v>339</v>
      </c>
      <c r="C16" s="32" t="s">
        <v>340</v>
      </c>
      <c r="D16" s="32" t="s">
        <v>336</v>
      </c>
      <c r="E16" s="326">
        <v>42460</v>
      </c>
      <c r="F16" s="329" t="s">
        <v>659</v>
      </c>
      <c r="G16" s="328">
        <v>1</v>
      </c>
      <c r="H16" s="329" t="s">
        <v>762</v>
      </c>
      <c r="I16" s="221" t="s">
        <v>432</v>
      </c>
      <c r="J16" s="114">
        <v>1</v>
      </c>
      <c r="K16" s="86" t="s">
        <v>531</v>
      </c>
    </row>
    <row r="17" spans="1:11" ht="391.2" customHeight="1" thickBot="1" x14ac:dyDescent="0.35">
      <c r="A17" s="321" t="s">
        <v>615</v>
      </c>
      <c r="B17" s="332" t="s">
        <v>349</v>
      </c>
      <c r="C17" s="32" t="s">
        <v>348</v>
      </c>
      <c r="D17" s="32" t="s">
        <v>347</v>
      </c>
      <c r="E17" s="326">
        <v>42735</v>
      </c>
      <c r="F17" s="329" t="s">
        <v>670</v>
      </c>
      <c r="G17" s="333">
        <v>1</v>
      </c>
      <c r="H17" s="327" t="s">
        <v>671</v>
      </c>
      <c r="I17" s="116" t="s">
        <v>607</v>
      </c>
      <c r="J17" s="114">
        <v>1</v>
      </c>
      <c r="K17" s="115" t="s">
        <v>532</v>
      </c>
    </row>
    <row r="18" spans="1:11" ht="135" customHeight="1" thickBot="1" x14ac:dyDescent="0.35">
      <c r="A18" s="381" t="s">
        <v>616</v>
      </c>
      <c r="B18" s="32" t="s">
        <v>341</v>
      </c>
      <c r="C18" s="32" t="s">
        <v>344</v>
      </c>
      <c r="D18" s="32" t="s">
        <v>336</v>
      </c>
      <c r="E18" s="326">
        <v>42592</v>
      </c>
      <c r="F18" s="329" t="s">
        <v>657</v>
      </c>
      <c r="G18" s="333">
        <v>1</v>
      </c>
      <c r="H18" s="334" t="s">
        <v>763</v>
      </c>
      <c r="I18" s="220" t="s">
        <v>433</v>
      </c>
      <c r="J18" s="114">
        <v>0.4</v>
      </c>
      <c r="K18" s="393" t="s">
        <v>618</v>
      </c>
    </row>
    <row r="19" spans="1:11" ht="133.19999999999999" customHeight="1" thickBot="1" x14ac:dyDescent="0.35">
      <c r="A19" s="382"/>
      <c r="B19" s="32" t="s">
        <v>342</v>
      </c>
      <c r="C19" s="32" t="s">
        <v>345</v>
      </c>
      <c r="D19" s="32" t="s">
        <v>343</v>
      </c>
      <c r="E19" s="335" t="s">
        <v>346</v>
      </c>
      <c r="F19" s="336" t="s">
        <v>660</v>
      </c>
      <c r="G19" s="333">
        <v>1</v>
      </c>
      <c r="H19" s="336" t="s">
        <v>661</v>
      </c>
      <c r="I19" s="222" t="s">
        <v>591</v>
      </c>
      <c r="J19" s="114">
        <v>0.67</v>
      </c>
      <c r="K19" s="394"/>
    </row>
    <row r="20" spans="1:11" ht="112.5" customHeight="1" thickBot="1" x14ac:dyDescent="0.35">
      <c r="A20" s="321" t="s">
        <v>617</v>
      </c>
      <c r="B20" s="332" t="s">
        <v>352</v>
      </c>
      <c r="C20" s="32" t="s">
        <v>351</v>
      </c>
      <c r="D20" s="32" t="s">
        <v>350</v>
      </c>
      <c r="E20" s="335" t="s">
        <v>436</v>
      </c>
      <c r="F20" s="336" t="s">
        <v>640</v>
      </c>
      <c r="G20" s="337">
        <v>1</v>
      </c>
      <c r="H20" s="336" t="s">
        <v>764</v>
      </c>
      <c r="I20" s="220" t="s">
        <v>434</v>
      </c>
      <c r="J20" s="114">
        <v>0.67</v>
      </c>
      <c r="K20" s="117" t="s">
        <v>533</v>
      </c>
    </row>
    <row r="21" spans="1:11" x14ac:dyDescent="0.3">
      <c r="A21" s="136" t="s">
        <v>662</v>
      </c>
    </row>
  </sheetData>
  <mergeCells count="14">
    <mergeCell ref="A1:K6"/>
    <mergeCell ref="I10:K10"/>
    <mergeCell ref="K11:K12"/>
    <mergeCell ref="A18:A19"/>
    <mergeCell ref="D9:E9"/>
    <mergeCell ref="D8:E8"/>
    <mergeCell ref="A10:E10"/>
    <mergeCell ref="A11:E11"/>
    <mergeCell ref="A13:A15"/>
    <mergeCell ref="K18:K19"/>
    <mergeCell ref="B7:E7"/>
    <mergeCell ref="B9:C9"/>
    <mergeCell ref="F10:H10"/>
    <mergeCell ref="H11:H12"/>
  </mergeCells>
  <hyperlinks>
    <hyperlink ref="B17" location="_MONITOREO_Y_SEGUIMIENTO" display="_MONITOREO_Y_SEGUIMIENTO"/>
    <hyperlink ref="B20" location="_MONITOREO_Y_SEGUIMIENTO" display="_MONITOREO_Y_SEGUIMIENTO"/>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9"/>
  <sheetViews>
    <sheetView topLeftCell="L1" zoomScale="60" zoomScaleNormal="60" workbookViewId="0">
      <selection activeCell="P9" sqref="P9"/>
    </sheetView>
  </sheetViews>
  <sheetFormatPr baseColWidth="10" defaultColWidth="10.6640625" defaultRowHeight="13.8" x14ac:dyDescent="0.25"/>
  <cols>
    <col min="1" max="1" width="20.6640625" style="59" customWidth="1"/>
    <col min="2" max="2" width="29.44140625" style="59" customWidth="1"/>
    <col min="3" max="3" width="31.88671875" style="59" customWidth="1"/>
    <col min="4" max="4" width="32" style="59" customWidth="1"/>
    <col min="5" max="7" width="11.6640625" style="59" hidden="1" customWidth="1"/>
    <col min="8" max="8" width="29.33203125" style="59" customWidth="1"/>
    <col min="9" max="9" width="11.6640625" style="59" hidden="1" customWidth="1"/>
    <col min="10" max="10" width="11.6640625" style="60" hidden="1" customWidth="1"/>
    <col min="11" max="11" width="11.6640625" style="59" hidden="1" customWidth="1"/>
    <col min="12" max="12" width="22.44140625" style="59" customWidth="1"/>
    <col min="13" max="13" width="39.6640625" style="59" customWidth="1"/>
    <col min="14" max="14" width="33.33203125" style="59" customWidth="1"/>
    <col min="15" max="15" width="21.88671875" style="59" customWidth="1"/>
    <col min="16" max="16" width="135.33203125" style="59" customWidth="1"/>
    <col min="17" max="17" width="33.33203125" style="59" customWidth="1"/>
    <col min="18" max="18" width="47" style="59" customWidth="1"/>
    <col min="19" max="19" width="17.109375" style="59" hidden="1" customWidth="1"/>
    <col min="20" max="20" width="140" style="68" hidden="1" customWidth="1"/>
    <col min="21" max="21" width="74.33203125" style="59" hidden="1" customWidth="1"/>
    <col min="22" max="22" width="55.44140625" style="59" hidden="1" customWidth="1"/>
    <col min="23" max="16384" width="10.6640625" style="55"/>
  </cols>
  <sheetData>
    <row r="1" spans="1:23" ht="71.25" customHeight="1" thickBot="1" x14ac:dyDescent="0.3">
      <c r="A1" s="404" t="s">
        <v>37</v>
      </c>
      <c r="B1" s="405"/>
      <c r="C1" s="405"/>
      <c r="D1" s="405"/>
      <c r="E1" s="405"/>
      <c r="F1" s="405"/>
      <c r="G1" s="405"/>
      <c r="H1" s="405"/>
      <c r="I1" s="405"/>
      <c r="J1" s="405"/>
      <c r="K1" s="405"/>
      <c r="L1" s="405"/>
      <c r="M1" s="405"/>
      <c r="N1" s="405"/>
      <c r="O1" s="405"/>
      <c r="P1" s="405"/>
      <c r="Q1" s="405"/>
      <c r="R1" s="405"/>
      <c r="S1" s="405"/>
      <c r="T1" s="405"/>
      <c r="U1" s="405"/>
      <c r="V1" s="406"/>
    </row>
    <row r="2" spans="1:23" s="1" customFormat="1" ht="14.4" x14ac:dyDescent="0.3">
      <c r="A2" s="426"/>
      <c r="B2" s="427"/>
      <c r="C2" s="427"/>
      <c r="D2" s="427"/>
      <c r="E2" s="427"/>
      <c r="F2" s="427"/>
      <c r="G2" s="427"/>
      <c r="H2" s="427"/>
      <c r="I2" s="427"/>
      <c r="J2" s="427"/>
      <c r="K2" s="427"/>
      <c r="L2" s="427"/>
      <c r="M2" s="427"/>
      <c r="N2" s="427"/>
      <c r="O2" s="427"/>
      <c r="P2" s="427"/>
      <c r="Q2" s="427"/>
      <c r="R2" s="427"/>
      <c r="S2" s="427"/>
      <c r="T2" s="427"/>
      <c r="U2" s="427"/>
      <c r="V2" s="427"/>
    </row>
    <row r="3" spans="1:23" s="1" customFormat="1" ht="15.75" customHeight="1" x14ac:dyDescent="0.3">
      <c r="A3" s="13" t="s">
        <v>39</v>
      </c>
      <c r="B3" s="432" t="s">
        <v>63</v>
      </c>
      <c r="C3" s="432"/>
      <c r="D3" s="432"/>
      <c r="E3" s="432"/>
      <c r="F3" s="432"/>
      <c r="G3" s="433"/>
      <c r="H3" s="12"/>
      <c r="I3" s="12"/>
      <c r="J3" s="12"/>
      <c r="K3" s="12"/>
      <c r="L3" s="12"/>
      <c r="M3" s="12"/>
      <c r="N3" s="12"/>
      <c r="O3" s="12"/>
      <c r="P3" s="12"/>
      <c r="Q3" s="12"/>
      <c r="R3" s="12"/>
      <c r="S3" s="12"/>
      <c r="T3" s="12"/>
    </row>
    <row r="4" spans="1:23" s="1" customFormat="1" ht="15.6" x14ac:dyDescent="0.3">
      <c r="A4" s="13" t="s">
        <v>40</v>
      </c>
      <c r="B4" s="432" t="s">
        <v>42</v>
      </c>
      <c r="C4" s="432"/>
      <c r="D4" s="432"/>
      <c r="E4" s="432"/>
      <c r="F4" s="432"/>
      <c r="G4" s="433"/>
      <c r="H4" s="12"/>
      <c r="I4" s="12"/>
      <c r="J4" s="12"/>
      <c r="K4" s="12"/>
      <c r="L4" s="12"/>
      <c r="M4" s="12"/>
      <c r="N4" s="12"/>
      <c r="O4" s="12"/>
      <c r="P4" s="12"/>
      <c r="Q4" s="12"/>
      <c r="R4" s="12"/>
      <c r="S4" s="12"/>
      <c r="T4" s="12"/>
    </row>
    <row r="5" spans="1:23" s="1" customFormat="1" ht="35.25" customHeight="1" thickBot="1" x14ac:dyDescent="0.35">
      <c r="A5" s="251" t="s">
        <v>41</v>
      </c>
      <c r="B5" s="434" t="s">
        <v>770</v>
      </c>
      <c r="C5" s="434"/>
      <c r="D5" s="434"/>
      <c r="E5" s="434"/>
      <c r="F5" s="434"/>
      <c r="G5" s="435"/>
      <c r="H5" s="12"/>
      <c r="I5" s="12"/>
      <c r="J5" s="12"/>
      <c r="K5" s="12"/>
      <c r="L5" s="12"/>
      <c r="M5" s="12"/>
      <c r="N5" s="12"/>
      <c r="O5" s="12"/>
      <c r="P5" s="12"/>
      <c r="Q5" s="12"/>
      <c r="R5" s="12"/>
      <c r="S5" s="12"/>
      <c r="T5" s="12"/>
    </row>
    <row r="6" spans="1:23" s="36" customFormat="1" ht="15" customHeight="1" x14ac:dyDescent="0.3">
      <c r="A6" s="420" t="s">
        <v>150</v>
      </c>
      <c r="B6" s="411" t="s">
        <v>114</v>
      </c>
      <c r="C6" s="412"/>
      <c r="D6" s="413"/>
      <c r="E6" s="411" t="s">
        <v>115</v>
      </c>
      <c r="F6" s="412"/>
      <c r="G6" s="413"/>
      <c r="H6" s="408" t="s">
        <v>116</v>
      </c>
      <c r="I6" s="411" t="s">
        <v>117</v>
      </c>
      <c r="J6" s="412"/>
      <c r="K6" s="413"/>
      <c r="L6" s="408" t="s">
        <v>118</v>
      </c>
      <c r="M6" s="408"/>
      <c r="N6" s="408"/>
      <c r="O6" s="440" t="s">
        <v>119</v>
      </c>
      <c r="P6" s="441"/>
      <c r="Q6" s="442" t="s">
        <v>438</v>
      </c>
      <c r="R6" s="442"/>
      <c r="S6" s="438" t="s">
        <v>119</v>
      </c>
      <c r="T6" s="439"/>
      <c r="U6" s="428" t="s">
        <v>438</v>
      </c>
      <c r="V6" s="429"/>
    </row>
    <row r="7" spans="1:23" s="36" customFormat="1" ht="45" customHeight="1" x14ac:dyDescent="0.3">
      <c r="A7" s="421"/>
      <c r="B7" s="409" t="s">
        <v>120</v>
      </c>
      <c r="C7" s="409" t="s">
        <v>121</v>
      </c>
      <c r="D7" s="409" t="s">
        <v>122</v>
      </c>
      <c r="E7" s="414" t="s">
        <v>123</v>
      </c>
      <c r="F7" s="415"/>
      <c r="G7" s="416"/>
      <c r="H7" s="409"/>
      <c r="I7" s="414" t="s">
        <v>124</v>
      </c>
      <c r="J7" s="415"/>
      <c r="K7" s="416"/>
      <c r="L7" s="414" t="s">
        <v>125</v>
      </c>
      <c r="M7" s="415"/>
      <c r="N7" s="416"/>
      <c r="O7" s="442" t="s">
        <v>126</v>
      </c>
      <c r="P7" s="442" t="s">
        <v>663</v>
      </c>
      <c r="Q7" s="442"/>
      <c r="R7" s="442"/>
      <c r="S7" s="417" t="s">
        <v>126</v>
      </c>
      <c r="T7" s="417" t="s">
        <v>437</v>
      </c>
      <c r="U7" s="430"/>
      <c r="V7" s="431"/>
    </row>
    <row r="8" spans="1:23" s="36" customFormat="1" ht="45" customHeight="1" thickBot="1" x14ac:dyDescent="0.35">
      <c r="A8" s="422"/>
      <c r="B8" s="419"/>
      <c r="C8" s="419"/>
      <c r="D8" s="419"/>
      <c r="E8" s="75" t="s">
        <v>128</v>
      </c>
      <c r="F8" s="75" t="s">
        <v>129</v>
      </c>
      <c r="G8" s="75" t="s">
        <v>130</v>
      </c>
      <c r="H8" s="410"/>
      <c r="I8" s="37" t="s">
        <v>128</v>
      </c>
      <c r="J8" s="37" t="s">
        <v>129</v>
      </c>
      <c r="K8" s="74" t="s">
        <v>130</v>
      </c>
      <c r="L8" s="75" t="s">
        <v>131</v>
      </c>
      <c r="M8" s="75" t="s">
        <v>127</v>
      </c>
      <c r="N8" s="75" t="s">
        <v>132</v>
      </c>
      <c r="O8" s="410"/>
      <c r="P8" s="410"/>
      <c r="Q8" s="33" t="s">
        <v>439</v>
      </c>
      <c r="R8" s="33" t="s">
        <v>440</v>
      </c>
      <c r="S8" s="418"/>
      <c r="T8" s="418"/>
      <c r="U8" s="226" t="s">
        <v>439</v>
      </c>
      <c r="V8" s="226" t="s">
        <v>440</v>
      </c>
    </row>
    <row r="9" spans="1:23" ht="409.5" customHeight="1" x14ac:dyDescent="0.25">
      <c r="A9" s="437" t="s">
        <v>312</v>
      </c>
      <c r="B9" s="38" t="s">
        <v>469</v>
      </c>
      <c r="C9" s="38" t="s">
        <v>145</v>
      </c>
      <c r="D9" s="38" t="s">
        <v>146</v>
      </c>
      <c r="E9" s="71">
        <v>1</v>
      </c>
      <c r="F9" s="71">
        <v>20</v>
      </c>
      <c r="G9" s="71" t="s">
        <v>147</v>
      </c>
      <c r="H9" s="39" t="s">
        <v>133</v>
      </c>
      <c r="I9" s="79"/>
      <c r="J9" s="40" t="s">
        <v>134</v>
      </c>
      <c r="K9" s="41" t="s">
        <v>329</v>
      </c>
      <c r="L9" s="71" t="s">
        <v>135</v>
      </c>
      <c r="M9" s="39" t="s">
        <v>136</v>
      </c>
      <c r="N9" s="38" t="s">
        <v>441</v>
      </c>
      <c r="O9" s="256" t="s">
        <v>633</v>
      </c>
      <c r="P9" s="688" t="s">
        <v>649</v>
      </c>
      <c r="Q9" s="444" t="s">
        <v>787</v>
      </c>
      <c r="R9" s="444" t="s">
        <v>691</v>
      </c>
      <c r="S9" s="64" t="s">
        <v>428</v>
      </c>
      <c r="T9" s="295" t="s">
        <v>629</v>
      </c>
      <c r="U9" s="119" t="s">
        <v>572</v>
      </c>
      <c r="V9" s="423" t="s">
        <v>572</v>
      </c>
      <c r="W9" s="56"/>
    </row>
    <row r="10" spans="1:23" ht="264.75" customHeight="1" x14ac:dyDescent="0.25">
      <c r="A10" s="407"/>
      <c r="B10" s="42" t="s">
        <v>470</v>
      </c>
      <c r="C10" s="42" t="s">
        <v>442</v>
      </c>
      <c r="D10" s="42" t="s">
        <v>311</v>
      </c>
      <c r="E10" s="41">
        <v>1</v>
      </c>
      <c r="F10" s="41">
        <v>20</v>
      </c>
      <c r="G10" s="41" t="s">
        <v>147</v>
      </c>
      <c r="H10" s="43" t="s">
        <v>137</v>
      </c>
      <c r="I10" s="80"/>
      <c r="J10" s="44" t="s">
        <v>134</v>
      </c>
      <c r="K10" s="41" t="s">
        <v>329</v>
      </c>
      <c r="L10" s="41" t="s">
        <v>138</v>
      </c>
      <c r="M10" s="43" t="s">
        <v>139</v>
      </c>
      <c r="N10" s="43" t="s">
        <v>140</v>
      </c>
      <c r="O10" s="257" t="s">
        <v>634</v>
      </c>
      <c r="P10" s="689" t="s">
        <v>650</v>
      </c>
      <c r="Q10" s="445"/>
      <c r="R10" s="445"/>
      <c r="S10" s="67" t="s">
        <v>429</v>
      </c>
      <c r="T10" s="296" t="s">
        <v>503</v>
      </c>
      <c r="U10" s="119" t="s">
        <v>568</v>
      </c>
      <c r="V10" s="424"/>
      <c r="W10" s="56"/>
    </row>
    <row r="11" spans="1:23" ht="409.5" customHeight="1" x14ac:dyDescent="0.25">
      <c r="A11" s="407"/>
      <c r="B11" s="42" t="s">
        <v>320</v>
      </c>
      <c r="C11" s="42" t="s">
        <v>148</v>
      </c>
      <c r="D11" s="42" t="s">
        <v>149</v>
      </c>
      <c r="E11" s="41">
        <v>1</v>
      </c>
      <c r="F11" s="41">
        <v>20</v>
      </c>
      <c r="G11" s="41" t="s">
        <v>147</v>
      </c>
      <c r="H11" s="43" t="s">
        <v>141</v>
      </c>
      <c r="I11" s="80"/>
      <c r="J11" s="44" t="s">
        <v>134</v>
      </c>
      <c r="K11" s="41" t="s">
        <v>329</v>
      </c>
      <c r="L11" s="41" t="s">
        <v>142</v>
      </c>
      <c r="M11" s="43" t="s">
        <v>143</v>
      </c>
      <c r="N11" s="43" t="s">
        <v>144</v>
      </c>
      <c r="O11" s="257" t="s">
        <v>430</v>
      </c>
      <c r="P11" s="689" t="s">
        <v>651</v>
      </c>
      <c r="Q11" s="446"/>
      <c r="R11" s="446"/>
      <c r="S11" s="67" t="s">
        <v>430</v>
      </c>
      <c r="T11" s="297" t="s">
        <v>504</v>
      </c>
      <c r="U11" s="34" t="s">
        <v>443</v>
      </c>
      <c r="V11" s="425"/>
      <c r="W11" s="56"/>
    </row>
    <row r="12" spans="1:23" ht="84" customHeight="1" x14ac:dyDescent="0.25">
      <c r="A12" s="57" t="s">
        <v>313</v>
      </c>
      <c r="B12" s="45" t="s">
        <v>155</v>
      </c>
      <c r="C12" s="45" t="s">
        <v>156</v>
      </c>
      <c r="D12" s="45"/>
      <c r="E12" s="70">
        <v>1</v>
      </c>
      <c r="F12" s="70">
        <v>10</v>
      </c>
      <c r="G12" s="70" t="s">
        <v>157</v>
      </c>
      <c r="H12" s="46" t="s">
        <v>151</v>
      </c>
      <c r="I12" s="81"/>
      <c r="J12" s="47" t="s">
        <v>134</v>
      </c>
      <c r="K12" s="41" t="s">
        <v>329</v>
      </c>
      <c r="L12" s="70" t="s">
        <v>152</v>
      </c>
      <c r="M12" s="46" t="s">
        <v>153</v>
      </c>
      <c r="N12" s="46" t="s">
        <v>154</v>
      </c>
      <c r="O12" s="224"/>
      <c r="P12" s="298" t="s">
        <v>652</v>
      </c>
      <c r="Q12" s="298" t="s">
        <v>789</v>
      </c>
      <c r="R12" s="299"/>
      <c r="S12" s="48"/>
      <c r="T12" s="69"/>
      <c r="U12" s="77" t="s">
        <v>471</v>
      </c>
      <c r="V12" s="42"/>
      <c r="W12" s="56"/>
    </row>
    <row r="13" spans="1:23" ht="390" customHeight="1" x14ac:dyDescent="0.25">
      <c r="A13" s="73" t="s">
        <v>314</v>
      </c>
      <c r="B13" s="42" t="s">
        <v>158</v>
      </c>
      <c r="C13" s="42" t="s">
        <v>159</v>
      </c>
      <c r="D13" s="42" t="s">
        <v>160</v>
      </c>
      <c r="E13" s="41">
        <v>2</v>
      </c>
      <c r="F13" s="41">
        <v>5</v>
      </c>
      <c r="G13" s="41" t="s">
        <v>161</v>
      </c>
      <c r="H13" s="43" t="s">
        <v>472</v>
      </c>
      <c r="I13" s="80" t="s">
        <v>163</v>
      </c>
      <c r="J13" s="44"/>
      <c r="K13" s="41" t="s">
        <v>164</v>
      </c>
      <c r="L13" s="41" t="s">
        <v>165</v>
      </c>
      <c r="M13" s="43" t="s">
        <v>166</v>
      </c>
      <c r="N13" s="43" t="s">
        <v>167</v>
      </c>
      <c r="O13" s="294" t="s">
        <v>636</v>
      </c>
      <c r="P13" s="688" t="s">
        <v>710</v>
      </c>
      <c r="Q13" s="299"/>
      <c r="R13" s="300" t="s">
        <v>707</v>
      </c>
      <c r="S13" s="41"/>
      <c r="T13" s="67" t="s">
        <v>490</v>
      </c>
      <c r="U13" s="41" t="s">
        <v>569</v>
      </c>
      <c r="V13" s="152" t="s">
        <v>581</v>
      </c>
      <c r="W13" s="56"/>
    </row>
    <row r="14" spans="1:23" ht="395.25" customHeight="1" x14ac:dyDescent="0.25">
      <c r="A14" s="73" t="s">
        <v>315</v>
      </c>
      <c r="B14" s="42" t="s">
        <v>168</v>
      </c>
      <c r="C14" s="42" t="s">
        <v>169</v>
      </c>
      <c r="D14" s="42" t="s">
        <v>170</v>
      </c>
      <c r="E14" s="41">
        <v>3</v>
      </c>
      <c r="F14" s="41">
        <v>5</v>
      </c>
      <c r="G14" s="41" t="s">
        <v>171</v>
      </c>
      <c r="H14" s="43" t="s">
        <v>162</v>
      </c>
      <c r="I14" s="80" t="s">
        <v>163</v>
      </c>
      <c r="J14" s="44"/>
      <c r="K14" s="41" t="s">
        <v>172</v>
      </c>
      <c r="L14" s="41" t="s">
        <v>165</v>
      </c>
      <c r="M14" s="43" t="s">
        <v>166</v>
      </c>
      <c r="N14" s="43" t="s">
        <v>167</v>
      </c>
      <c r="O14" s="260">
        <v>42735</v>
      </c>
      <c r="P14" s="690" t="s">
        <v>711</v>
      </c>
      <c r="Q14" s="301"/>
      <c r="R14" s="300" t="s">
        <v>788</v>
      </c>
      <c r="S14" s="35"/>
      <c r="T14" s="86" t="s">
        <v>491</v>
      </c>
      <c r="U14" s="204" t="s">
        <v>570</v>
      </c>
      <c r="V14" s="154" t="s">
        <v>475</v>
      </c>
      <c r="W14" s="56"/>
    </row>
    <row r="15" spans="1:23" ht="351.75" customHeight="1" x14ac:dyDescent="0.25">
      <c r="A15" s="73" t="s">
        <v>316</v>
      </c>
      <c r="B15" s="42" t="s">
        <v>173</v>
      </c>
      <c r="C15" s="42" t="s">
        <v>174</v>
      </c>
      <c r="D15" s="42" t="s">
        <v>175</v>
      </c>
      <c r="E15" s="41">
        <v>1</v>
      </c>
      <c r="F15" s="41">
        <v>20</v>
      </c>
      <c r="G15" s="41" t="s">
        <v>147</v>
      </c>
      <c r="H15" s="43" t="s">
        <v>176</v>
      </c>
      <c r="I15" s="80"/>
      <c r="J15" s="44" t="s">
        <v>134</v>
      </c>
      <c r="K15" s="41" t="s">
        <v>329</v>
      </c>
      <c r="L15" s="41" t="s">
        <v>152</v>
      </c>
      <c r="M15" s="43" t="s">
        <v>177</v>
      </c>
      <c r="N15" s="43" t="s">
        <v>178</v>
      </c>
      <c r="O15" s="261">
        <v>42460</v>
      </c>
      <c r="P15" s="691" t="s">
        <v>712</v>
      </c>
      <c r="Q15" s="302" t="s">
        <v>709</v>
      </c>
      <c r="R15" s="299" t="s">
        <v>791</v>
      </c>
      <c r="S15" s="35"/>
      <c r="T15" s="87" t="s">
        <v>492</v>
      </c>
      <c r="U15" s="78" t="s">
        <v>489</v>
      </c>
      <c r="V15" s="42"/>
      <c r="W15" s="56"/>
    </row>
    <row r="16" spans="1:23" ht="252.75" customHeight="1" x14ac:dyDescent="0.25">
      <c r="A16" s="73" t="s">
        <v>186</v>
      </c>
      <c r="B16" s="42" t="s">
        <v>179</v>
      </c>
      <c r="C16" s="42" t="s">
        <v>180</v>
      </c>
      <c r="D16" s="42" t="s">
        <v>181</v>
      </c>
      <c r="E16" s="41">
        <v>1</v>
      </c>
      <c r="F16" s="41">
        <v>20</v>
      </c>
      <c r="G16" s="41" t="s">
        <v>147</v>
      </c>
      <c r="H16" s="43" t="s">
        <v>182</v>
      </c>
      <c r="I16" s="80"/>
      <c r="J16" s="44" t="s">
        <v>163</v>
      </c>
      <c r="K16" s="41" t="s">
        <v>329</v>
      </c>
      <c r="L16" s="41" t="s">
        <v>183</v>
      </c>
      <c r="M16" s="43" t="s">
        <v>184</v>
      </c>
      <c r="N16" s="43" t="s">
        <v>185</v>
      </c>
      <c r="O16" s="225"/>
      <c r="P16" s="301" t="s">
        <v>708</v>
      </c>
      <c r="Q16" s="356"/>
      <c r="R16" s="300" t="s">
        <v>788</v>
      </c>
      <c r="S16" s="35"/>
      <c r="T16" s="72" t="s">
        <v>476</v>
      </c>
      <c r="U16" s="72" t="s">
        <v>571</v>
      </c>
      <c r="V16" s="42"/>
      <c r="W16" s="56"/>
    </row>
    <row r="17" spans="1:22" s="58" customFormat="1" ht="345.6" customHeight="1" x14ac:dyDescent="0.25">
      <c r="A17" s="73" t="s">
        <v>192</v>
      </c>
      <c r="B17" s="42" t="s">
        <v>187</v>
      </c>
      <c r="C17" s="42" t="s">
        <v>188</v>
      </c>
      <c r="D17" s="42" t="s">
        <v>189</v>
      </c>
      <c r="E17" s="41">
        <v>1</v>
      </c>
      <c r="F17" s="41">
        <v>10</v>
      </c>
      <c r="G17" s="41" t="s">
        <v>157</v>
      </c>
      <c r="H17" s="43" t="s">
        <v>449</v>
      </c>
      <c r="I17" s="80"/>
      <c r="J17" s="44" t="s">
        <v>134</v>
      </c>
      <c r="K17" s="41" t="s">
        <v>329</v>
      </c>
      <c r="L17" s="41" t="s">
        <v>190</v>
      </c>
      <c r="M17" s="43" t="s">
        <v>477</v>
      </c>
      <c r="N17" s="43" t="s">
        <v>191</v>
      </c>
      <c r="O17" s="225"/>
      <c r="P17" s="301" t="s">
        <v>696</v>
      </c>
      <c r="Q17" s="302" t="s">
        <v>790</v>
      </c>
      <c r="R17" s="299"/>
      <c r="S17" s="35" t="s">
        <v>450</v>
      </c>
      <c r="T17" s="72" t="s">
        <v>473</v>
      </c>
      <c r="U17" s="72" t="s">
        <v>571</v>
      </c>
      <c r="V17" s="42"/>
    </row>
    <row r="18" spans="1:22" ht="142.5" customHeight="1" x14ac:dyDescent="0.25">
      <c r="A18" s="73" t="s">
        <v>317</v>
      </c>
      <c r="B18" s="42" t="s">
        <v>193</v>
      </c>
      <c r="C18" s="42" t="s">
        <v>194</v>
      </c>
      <c r="D18" s="42" t="s">
        <v>195</v>
      </c>
      <c r="E18" s="41">
        <v>1</v>
      </c>
      <c r="F18" s="41">
        <v>20</v>
      </c>
      <c r="G18" s="41" t="s">
        <v>147</v>
      </c>
      <c r="H18" s="43" t="s">
        <v>196</v>
      </c>
      <c r="I18" s="80"/>
      <c r="J18" s="44" t="s">
        <v>134</v>
      </c>
      <c r="K18" s="41" t="s">
        <v>329</v>
      </c>
      <c r="L18" s="41" t="s">
        <v>197</v>
      </c>
      <c r="M18" s="43" t="s">
        <v>198</v>
      </c>
      <c r="N18" s="43" t="s">
        <v>199</v>
      </c>
      <c r="O18" s="50">
        <v>42735</v>
      </c>
      <c r="P18" s="302" t="s">
        <v>748</v>
      </c>
      <c r="Q18" s="301"/>
      <c r="R18" s="299" t="s">
        <v>792</v>
      </c>
      <c r="S18" s="50">
        <v>42613</v>
      </c>
      <c r="T18" s="64" t="s">
        <v>456</v>
      </c>
      <c r="U18" s="119" t="s">
        <v>572</v>
      </c>
      <c r="V18" s="119" t="s">
        <v>572</v>
      </c>
    </row>
    <row r="19" spans="1:22" ht="147" customHeight="1" x14ac:dyDescent="0.25">
      <c r="A19" s="407" t="s">
        <v>215</v>
      </c>
      <c r="B19" s="42" t="s">
        <v>200</v>
      </c>
      <c r="C19" s="42" t="s">
        <v>201</v>
      </c>
      <c r="D19" s="42" t="s">
        <v>202</v>
      </c>
      <c r="E19" s="41">
        <v>1</v>
      </c>
      <c r="F19" s="41">
        <v>10</v>
      </c>
      <c r="G19" s="41" t="s">
        <v>157</v>
      </c>
      <c r="H19" s="43" t="s">
        <v>808</v>
      </c>
      <c r="I19" s="80"/>
      <c r="J19" s="44" t="s">
        <v>134</v>
      </c>
      <c r="K19" s="41" t="s">
        <v>329</v>
      </c>
      <c r="L19" s="41" t="s">
        <v>190</v>
      </c>
      <c r="M19" s="43" t="s">
        <v>203</v>
      </c>
      <c r="N19" s="43" t="s">
        <v>204</v>
      </c>
      <c r="O19" s="258">
        <v>42703</v>
      </c>
      <c r="P19" s="302" t="s">
        <v>809</v>
      </c>
      <c r="Q19" s="300" t="s">
        <v>810</v>
      </c>
      <c r="R19" s="299" t="s">
        <v>827</v>
      </c>
      <c r="S19" s="50"/>
      <c r="T19" s="64" t="s">
        <v>513</v>
      </c>
      <c r="U19" s="82" t="s">
        <v>479</v>
      </c>
      <c r="V19" s="119" t="s">
        <v>572</v>
      </c>
    </row>
    <row r="20" spans="1:22" ht="277.2" customHeight="1" x14ac:dyDescent="0.25">
      <c r="A20" s="407"/>
      <c r="B20" s="42" t="s">
        <v>205</v>
      </c>
      <c r="C20" s="42" t="s">
        <v>206</v>
      </c>
      <c r="D20" s="42" t="s">
        <v>207</v>
      </c>
      <c r="E20" s="41">
        <v>1</v>
      </c>
      <c r="F20" s="41">
        <v>10</v>
      </c>
      <c r="G20" s="41" t="s">
        <v>157</v>
      </c>
      <c r="H20" s="43" t="s">
        <v>321</v>
      </c>
      <c r="I20" s="80"/>
      <c r="J20" s="44" t="s">
        <v>134</v>
      </c>
      <c r="K20" s="41" t="s">
        <v>329</v>
      </c>
      <c r="L20" s="41" t="s">
        <v>190</v>
      </c>
      <c r="M20" s="43" t="s">
        <v>208</v>
      </c>
      <c r="N20" s="43" t="s">
        <v>209</v>
      </c>
      <c r="O20" s="258">
        <v>42703</v>
      </c>
      <c r="P20" s="302" t="s">
        <v>794</v>
      </c>
      <c r="Q20" s="447" t="s">
        <v>697</v>
      </c>
      <c r="R20" s="447" t="s">
        <v>698</v>
      </c>
      <c r="S20" s="50"/>
      <c r="T20" s="64" t="s">
        <v>481</v>
      </c>
      <c r="U20" s="155" t="s">
        <v>573</v>
      </c>
      <c r="V20" s="89"/>
    </row>
    <row r="21" spans="1:22" ht="159.6" customHeight="1" x14ac:dyDescent="0.25">
      <c r="A21" s="407"/>
      <c r="B21" s="42" t="s">
        <v>210</v>
      </c>
      <c r="C21" s="42" t="s">
        <v>211</v>
      </c>
      <c r="D21" s="42" t="s">
        <v>207</v>
      </c>
      <c r="E21" s="41">
        <v>1</v>
      </c>
      <c r="F21" s="41">
        <v>10</v>
      </c>
      <c r="G21" s="41" t="s">
        <v>157</v>
      </c>
      <c r="H21" s="43" t="s">
        <v>322</v>
      </c>
      <c r="I21" s="80"/>
      <c r="J21" s="44" t="s">
        <v>134</v>
      </c>
      <c r="K21" s="41" t="s">
        <v>329</v>
      </c>
      <c r="L21" s="41" t="s">
        <v>190</v>
      </c>
      <c r="M21" s="43" t="s">
        <v>212</v>
      </c>
      <c r="N21" s="43" t="s">
        <v>209</v>
      </c>
      <c r="O21" s="258">
        <v>42703</v>
      </c>
      <c r="P21" s="302" t="s">
        <v>793</v>
      </c>
      <c r="Q21" s="448"/>
      <c r="R21" s="448"/>
      <c r="S21" s="50"/>
      <c r="T21" s="64" t="s">
        <v>480</v>
      </c>
      <c r="U21" s="155" t="s">
        <v>483</v>
      </c>
      <c r="V21" s="89"/>
    </row>
    <row r="22" spans="1:22" ht="168.6" customHeight="1" x14ac:dyDescent="0.25">
      <c r="A22" s="407"/>
      <c r="B22" s="42" t="s">
        <v>213</v>
      </c>
      <c r="C22" s="42" t="s">
        <v>214</v>
      </c>
      <c r="D22" s="42" t="s">
        <v>207</v>
      </c>
      <c r="E22" s="41">
        <v>1</v>
      </c>
      <c r="F22" s="41">
        <v>10</v>
      </c>
      <c r="G22" s="41" t="s">
        <v>157</v>
      </c>
      <c r="H22" s="42" t="s">
        <v>323</v>
      </c>
      <c r="I22" s="80"/>
      <c r="J22" s="44" t="s">
        <v>134</v>
      </c>
      <c r="K22" s="41" t="s">
        <v>329</v>
      </c>
      <c r="L22" s="41" t="s">
        <v>190</v>
      </c>
      <c r="M22" s="43" t="s">
        <v>208</v>
      </c>
      <c r="N22" s="43" t="s">
        <v>209</v>
      </c>
      <c r="O22" s="258">
        <v>42703</v>
      </c>
      <c r="P22" s="302" t="s">
        <v>793</v>
      </c>
      <c r="Q22" s="449"/>
      <c r="R22" s="449"/>
      <c r="S22" s="51"/>
      <c r="T22" s="65" t="s">
        <v>482</v>
      </c>
      <c r="U22" s="155" t="s">
        <v>483</v>
      </c>
      <c r="V22" s="89"/>
    </row>
    <row r="23" spans="1:22" ht="409.5" customHeight="1" x14ac:dyDescent="0.25">
      <c r="A23" s="73" t="s">
        <v>223</v>
      </c>
      <c r="B23" s="42" t="s">
        <v>216</v>
      </c>
      <c r="C23" s="42" t="s">
        <v>217</v>
      </c>
      <c r="D23" s="42" t="s">
        <v>218</v>
      </c>
      <c r="E23" s="41">
        <v>1</v>
      </c>
      <c r="F23" s="41">
        <v>20</v>
      </c>
      <c r="G23" s="41" t="s">
        <v>147</v>
      </c>
      <c r="H23" s="43" t="s">
        <v>219</v>
      </c>
      <c r="I23" s="83"/>
      <c r="J23" s="44" t="s">
        <v>134</v>
      </c>
      <c r="K23" s="41" t="s">
        <v>329</v>
      </c>
      <c r="L23" s="41" t="s">
        <v>220</v>
      </c>
      <c r="M23" s="43" t="s">
        <v>221</v>
      </c>
      <c r="N23" s="43" t="s">
        <v>222</v>
      </c>
      <c r="O23" s="225"/>
      <c r="P23" s="691" t="s">
        <v>713</v>
      </c>
      <c r="Q23" s="301"/>
      <c r="R23" s="300" t="s">
        <v>795</v>
      </c>
      <c r="S23" s="35"/>
      <c r="T23" s="64" t="s">
        <v>484</v>
      </c>
      <c r="U23" s="119" t="s">
        <v>572</v>
      </c>
      <c r="V23" s="119" t="s">
        <v>572</v>
      </c>
    </row>
    <row r="24" spans="1:22" ht="291" customHeight="1" x14ac:dyDescent="0.25">
      <c r="A24" s="73" t="s">
        <v>230</v>
      </c>
      <c r="B24" s="42" t="s">
        <v>224</v>
      </c>
      <c r="C24" s="42" t="s">
        <v>225</v>
      </c>
      <c r="D24" s="42" t="s">
        <v>226</v>
      </c>
      <c r="E24" s="41">
        <v>1</v>
      </c>
      <c r="F24" s="41">
        <v>20</v>
      </c>
      <c r="G24" s="41" t="s">
        <v>147</v>
      </c>
      <c r="H24" s="52" t="s">
        <v>324</v>
      </c>
      <c r="I24" s="83"/>
      <c r="J24" s="44" t="s">
        <v>163</v>
      </c>
      <c r="K24" s="41" t="s">
        <v>329</v>
      </c>
      <c r="L24" s="44" t="s">
        <v>227</v>
      </c>
      <c r="M24" s="52" t="s">
        <v>228</v>
      </c>
      <c r="N24" s="367" t="s">
        <v>229</v>
      </c>
      <c r="O24" s="357">
        <v>42735</v>
      </c>
      <c r="P24" s="692" t="s">
        <v>836</v>
      </c>
      <c r="Q24" s="303"/>
      <c r="R24" s="686" t="s">
        <v>837</v>
      </c>
      <c r="S24" s="53"/>
      <c r="T24" s="84" t="s">
        <v>478</v>
      </c>
      <c r="U24" s="119" t="s">
        <v>572</v>
      </c>
      <c r="V24" s="119" t="s">
        <v>572</v>
      </c>
    </row>
    <row r="25" spans="1:22" ht="325.5" customHeight="1" thickBot="1" x14ac:dyDescent="0.3">
      <c r="A25" s="73" t="s">
        <v>318</v>
      </c>
      <c r="B25" s="42" t="s">
        <v>231</v>
      </c>
      <c r="C25" s="42" t="s">
        <v>232</v>
      </c>
      <c r="D25" s="42" t="s">
        <v>233</v>
      </c>
      <c r="E25" s="41">
        <v>2</v>
      </c>
      <c r="F25" s="41">
        <v>20</v>
      </c>
      <c r="G25" s="41" t="s">
        <v>234</v>
      </c>
      <c r="H25" s="43" t="s">
        <v>235</v>
      </c>
      <c r="I25" s="83"/>
      <c r="J25" s="44" t="s">
        <v>134</v>
      </c>
      <c r="K25" s="41" t="s">
        <v>329</v>
      </c>
      <c r="L25" s="41" t="s">
        <v>236</v>
      </c>
      <c r="M25" s="43" t="s">
        <v>699</v>
      </c>
      <c r="N25" s="43" t="s">
        <v>237</v>
      </c>
      <c r="O25" s="258">
        <v>42689</v>
      </c>
      <c r="P25" s="689" t="s">
        <v>714</v>
      </c>
      <c r="Q25" s="301"/>
      <c r="R25" s="300" t="s">
        <v>796</v>
      </c>
      <c r="S25" s="35"/>
      <c r="T25" s="64" t="s">
        <v>493</v>
      </c>
      <c r="U25" s="120" t="s">
        <v>574</v>
      </c>
      <c r="V25" s="49"/>
    </row>
    <row r="26" spans="1:22" ht="408.6" customHeight="1" thickBot="1" x14ac:dyDescent="0.3">
      <c r="A26" s="436" t="s">
        <v>243</v>
      </c>
      <c r="B26" s="42" t="s">
        <v>238</v>
      </c>
      <c r="C26" s="42" t="s">
        <v>239</v>
      </c>
      <c r="D26" s="42"/>
      <c r="E26" s="41">
        <v>1</v>
      </c>
      <c r="F26" s="41">
        <v>10</v>
      </c>
      <c r="G26" s="41" t="s">
        <v>157</v>
      </c>
      <c r="H26" s="46" t="s">
        <v>496</v>
      </c>
      <c r="I26" s="162"/>
      <c r="J26" s="47" t="s">
        <v>163</v>
      </c>
      <c r="K26" s="70" t="s">
        <v>329</v>
      </c>
      <c r="L26" s="163" t="s">
        <v>497</v>
      </c>
      <c r="M26" s="164" t="s">
        <v>498</v>
      </c>
      <c r="N26" s="292" t="s">
        <v>499</v>
      </c>
      <c r="O26" s="264"/>
      <c r="P26" s="693" t="s">
        <v>715</v>
      </c>
      <c r="Q26" s="304"/>
      <c r="R26" s="358" t="s">
        <v>798</v>
      </c>
      <c r="S26" s="35"/>
      <c r="T26" s="66" t="s">
        <v>452</v>
      </c>
      <c r="U26" s="119" t="s">
        <v>583</v>
      </c>
      <c r="V26" s="156" t="s">
        <v>582</v>
      </c>
    </row>
    <row r="27" spans="1:22" ht="145.5" customHeight="1" x14ac:dyDescent="0.25">
      <c r="A27" s="436"/>
      <c r="B27" s="42" t="s">
        <v>240</v>
      </c>
      <c r="C27" s="42" t="s">
        <v>241</v>
      </c>
      <c r="D27" s="42" t="s">
        <v>242</v>
      </c>
      <c r="E27" s="41">
        <v>1</v>
      </c>
      <c r="F27" s="41">
        <v>10</v>
      </c>
      <c r="G27" s="41" t="s">
        <v>157</v>
      </c>
      <c r="H27" s="43" t="s">
        <v>500</v>
      </c>
      <c r="I27" s="83"/>
      <c r="J27" s="44" t="s">
        <v>163</v>
      </c>
      <c r="K27" s="41" t="s">
        <v>329</v>
      </c>
      <c r="L27" s="165" t="s">
        <v>190</v>
      </c>
      <c r="M27" s="293" t="s">
        <v>501</v>
      </c>
      <c r="N27" s="43" t="s">
        <v>502</v>
      </c>
      <c r="O27" s="225"/>
      <c r="P27" s="301" t="s">
        <v>700</v>
      </c>
      <c r="Q27" s="301"/>
      <c r="R27" s="300" t="s">
        <v>797</v>
      </c>
      <c r="S27" s="35"/>
      <c r="T27" s="34" t="s">
        <v>474</v>
      </c>
      <c r="U27" s="119" t="s">
        <v>575</v>
      </c>
      <c r="V27" s="119" t="s">
        <v>575</v>
      </c>
    </row>
    <row r="28" spans="1:22" ht="213" customHeight="1" x14ac:dyDescent="0.25">
      <c r="A28" s="436" t="s">
        <v>254</v>
      </c>
      <c r="B28" s="42" t="s">
        <v>244</v>
      </c>
      <c r="C28" s="42" t="s">
        <v>245</v>
      </c>
      <c r="D28" s="42" t="s">
        <v>246</v>
      </c>
      <c r="E28" s="41">
        <v>1</v>
      </c>
      <c r="F28" s="41">
        <v>20</v>
      </c>
      <c r="G28" s="41" t="s">
        <v>147</v>
      </c>
      <c r="H28" s="43" t="s">
        <v>247</v>
      </c>
      <c r="I28" s="83"/>
      <c r="J28" s="44" t="s">
        <v>163</v>
      </c>
      <c r="K28" s="41" t="s">
        <v>329</v>
      </c>
      <c r="L28" s="41" t="s">
        <v>183</v>
      </c>
      <c r="M28" s="43" t="s">
        <v>248</v>
      </c>
      <c r="N28" s="43" t="s">
        <v>249</v>
      </c>
      <c r="O28" s="225"/>
      <c r="P28" s="447" t="s">
        <v>701</v>
      </c>
      <c r="Q28" s="450"/>
      <c r="R28" s="447" t="s">
        <v>799</v>
      </c>
      <c r="S28" s="35"/>
      <c r="T28" s="34" t="s">
        <v>485</v>
      </c>
      <c r="U28" s="78" t="s">
        <v>576</v>
      </c>
      <c r="V28" s="49"/>
    </row>
    <row r="29" spans="1:22" ht="331.8" customHeight="1" x14ac:dyDescent="0.25">
      <c r="A29" s="436"/>
      <c r="B29" s="42" t="s">
        <v>244</v>
      </c>
      <c r="C29" s="42" t="s">
        <v>800</v>
      </c>
      <c r="D29" s="42" t="s">
        <v>250</v>
      </c>
      <c r="E29" s="41">
        <v>1</v>
      </c>
      <c r="F29" s="41">
        <v>20</v>
      </c>
      <c r="G29" s="41" t="s">
        <v>147</v>
      </c>
      <c r="H29" s="43" t="s">
        <v>251</v>
      </c>
      <c r="I29" s="83"/>
      <c r="J29" s="44" t="s">
        <v>163</v>
      </c>
      <c r="K29" s="41" t="s">
        <v>329</v>
      </c>
      <c r="L29" s="41" t="s">
        <v>183</v>
      </c>
      <c r="M29" s="43" t="s">
        <v>252</v>
      </c>
      <c r="N29" s="43" t="s">
        <v>253</v>
      </c>
      <c r="O29" s="225"/>
      <c r="P29" s="449"/>
      <c r="Q29" s="451"/>
      <c r="R29" s="449"/>
      <c r="S29" s="35"/>
      <c r="T29" s="34" t="s">
        <v>486</v>
      </c>
      <c r="U29" s="78" t="s">
        <v>576</v>
      </c>
      <c r="V29" s="49"/>
    </row>
    <row r="30" spans="1:22" ht="315.75" customHeight="1" x14ac:dyDescent="0.25">
      <c r="A30" s="407" t="s">
        <v>319</v>
      </c>
      <c r="B30" s="42" t="s">
        <v>255</v>
      </c>
      <c r="C30" s="42" t="s">
        <v>325</v>
      </c>
      <c r="D30" s="42" t="s">
        <v>256</v>
      </c>
      <c r="E30" s="41">
        <v>1</v>
      </c>
      <c r="F30" s="41">
        <v>20</v>
      </c>
      <c r="G30" s="41" t="s">
        <v>147</v>
      </c>
      <c r="H30" s="54" t="s">
        <v>257</v>
      </c>
      <c r="I30" s="83"/>
      <c r="J30" s="44" t="s">
        <v>134</v>
      </c>
      <c r="K30" s="41" t="s">
        <v>329</v>
      </c>
      <c r="L30" s="41" t="s">
        <v>258</v>
      </c>
      <c r="M30" s="43" t="s">
        <v>487</v>
      </c>
      <c r="N30" s="43" t="s">
        <v>259</v>
      </c>
      <c r="O30" s="256" t="s">
        <v>637</v>
      </c>
      <c r="P30" s="302" t="s">
        <v>638</v>
      </c>
      <c r="Q30" s="301"/>
      <c r="R30" s="299" t="s">
        <v>838</v>
      </c>
      <c r="S30" s="35"/>
      <c r="T30" s="67" t="s">
        <v>488</v>
      </c>
      <c r="U30" s="119" t="s">
        <v>572</v>
      </c>
      <c r="V30" s="119" t="s">
        <v>572</v>
      </c>
    </row>
    <row r="31" spans="1:22" ht="255" customHeight="1" x14ac:dyDescent="0.25">
      <c r="A31" s="407"/>
      <c r="B31" s="42" t="s">
        <v>260</v>
      </c>
      <c r="C31" s="42" t="s">
        <v>261</v>
      </c>
      <c r="D31" s="42" t="s">
        <v>262</v>
      </c>
      <c r="E31" s="41">
        <v>4</v>
      </c>
      <c r="F31" s="41">
        <v>20</v>
      </c>
      <c r="G31" s="41" t="s">
        <v>263</v>
      </c>
      <c r="H31" s="43" t="s">
        <v>326</v>
      </c>
      <c r="I31" s="83"/>
      <c r="J31" s="44" t="s">
        <v>134</v>
      </c>
      <c r="K31" s="41" t="s">
        <v>264</v>
      </c>
      <c r="L31" s="41" t="s">
        <v>135</v>
      </c>
      <c r="M31" s="43" t="s">
        <v>265</v>
      </c>
      <c r="N31" s="43" t="s">
        <v>266</v>
      </c>
      <c r="O31" s="256" t="s">
        <v>639</v>
      </c>
      <c r="P31" s="302" t="s">
        <v>801</v>
      </c>
      <c r="Q31" s="687"/>
      <c r="R31" s="300" t="s">
        <v>839</v>
      </c>
      <c r="S31" s="35"/>
      <c r="T31" s="64" t="s">
        <v>494</v>
      </c>
      <c r="U31" s="64" t="s">
        <v>584</v>
      </c>
      <c r="V31" s="49"/>
    </row>
    <row r="32" spans="1:22" ht="259.5" customHeight="1" x14ac:dyDescent="0.25">
      <c r="A32" s="407" t="s">
        <v>281</v>
      </c>
      <c r="B32" s="42" t="s">
        <v>267</v>
      </c>
      <c r="C32" s="42" t="s">
        <v>268</v>
      </c>
      <c r="D32" s="42" t="s">
        <v>269</v>
      </c>
      <c r="E32" s="41">
        <v>1</v>
      </c>
      <c r="F32" s="41">
        <v>10</v>
      </c>
      <c r="G32" s="41" t="s">
        <v>157</v>
      </c>
      <c r="H32" s="43" t="s">
        <v>270</v>
      </c>
      <c r="I32" s="83"/>
      <c r="J32" s="44" t="s">
        <v>134</v>
      </c>
      <c r="K32" s="41" t="s">
        <v>329</v>
      </c>
      <c r="L32" s="41" t="s">
        <v>271</v>
      </c>
      <c r="M32" s="43" t="s">
        <v>272</v>
      </c>
      <c r="N32" s="43" t="s">
        <v>273</v>
      </c>
      <c r="O32" s="259" t="s">
        <v>635</v>
      </c>
      <c r="P32" s="302" t="s">
        <v>825</v>
      </c>
      <c r="Q32" s="301"/>
      <c r="R32" s="300" t="s">
        <v>826</v>
      </c>
      <c r="S32" s="35" t="s">
        <v>453</v>
      </c>
      <c r="T32" s="64" t="s">
        <v>495</v>
      </c>
      <c r="U32" s="119" t="s">
        <v>577</v>
      </c>
      <c r="V32" s="76"/>
    </row>
    <row r="33" spans="1:22" ht="377.25" customHeight="1" x14ac:dyDescent="0.25">
      <c r="A33" s="407"/>
      <c r="B33" s="42" t="s">
        <v>274</v>
      </c>
      <c r="C33" s="42" t="s">
        <v>275</v>
      </c>
      <c r="D33" s="42" t="s">
        <v>276</v>
      </c>
      <c r="E33" s="41">
        <v>1</v>
      </c>
      <c r="F33" s="41">
        <v>10</v>
      </c>
      <c r="G33" s="41" t="s">
        <v>157</v>
      </c>
      <c r="H33" s="43" t="s">
        <v>277</v>
      </c>
      <c r="I33" s="83"/>
      <c r="J33" s="44" t="s">
        <v>134</v>
      </c>
      <c r="K33" s="41" t="s">
        <v>329</v>
      </c>
      <c r="L33" s="41" t="s">
        <v>278</v>
      </c>
      <c r="M33" s="43" t="s">
        <v>279</v>
      </c>
      <c r="N33" s="43" t="s">
        <v>280</v>
      </c>
      <c r="O33" s="259" t="s">
        <v>635</v>
      </c>
      <c r="P33" s="689" t="s">
        <v>716</v>
      </c>
      <c r="Q33" s="301"/>
      <c r="R33" s="300" t="s">
        <v>802</v>
      </c>
      <c r="S33" s="35" t="s">
        <v>454</v>
      </c>
      <c r="T33" s="64" t="s">
        <v>455</v>
      </c>
      <c r="U33" s="119" t="s">
        <v>578</v>
      </c>
      <c r="V33" s="42"/>
    </row>
    <row r="34" spans="1:22" ht="303.75" customHeight="1" x14ac:dyDescent="0.25">
      <c r="A34" s="407" t="s">
        <v>310</v>
      </c>
      <c r="B34" s="42" t="s">
        <v>282</v>
      </c>
      <c r="C34" s="42" t="s">
        <v>283</v>
      </c>
      <c r="D34" s="42" t="s">
        <v>284</v>
      </c>
      <c r="E34" s="41">
        <v>3</v>
      </c>
      <c r="F34" s="41">
        <v>20</v>
      </c>
      <c r="G34" s="41" t="s">
        <v>285</v>
      </c>
      <c r="H34" s="52" t="s">
        <v>286</v>
      </c>
      <c r="I34" s="80"/>
      <c r="J34" s="44" t="s">
        <v>163</v>
      </c>
      <c r="K34" s="41" t="s">
        <v>328</v>
      </c>
      <c r="L34" s="41" t="s">
        <v>287</v>
      </c>
      <c r="M34" s="52" t="s">
        <v>288</v>
      </c>
      <c r="N34" s="43" t="s">
        <v>289</v>
      </c>
      <c r="O34" s="225" t="s">
        <v>703</v>
      </c>
      <c r="P34" s="302" t="s">
        <v>702</v>
      </c>
      <c r="Q34" s="301"/>
      <c r="R34" s="300" t="s">
        <v>704</v>
      </c>
      <c r="S34" s="35" t="s">
        <v>454</v>
      </c>
      <c r="T34" s="160" t="s">
        <v>593</v>
      </c>
      <c r="U34" s="166" t="s">
        <v>592</v>
      </c>
      <c r="V34" s="158" t="s">
        <v>587</v>
      </c>
    </row>
    <row r="35" spans="1:22" ht="230.25" customHeight="1" x14ac:dyDescent="0.25">
      <c r="A35" s="407"/>
      <c r="B35" s="42" t="s">
        <v>290</v>
      </c>
      <c r="C35" s="42" t="s">
        <v>291</v>
      </c>
      <c r="D35" s="42" t="s">
        <v>292</v>
      </c>
      <c r="E35" s="41">
        <v>2</v>
      </c>
      <c r="F35" s="41">
        <v>20</v>
      </c>
      <c r="G35" s="41" t="s">
        <v>234</v>
      </c>
      <c r="H35" s="52" t="s">
        <v>293</v>
      </c>
      <c r="I35" s="80"/>
      <c r="J35" s="44" t="s">
        <v>163</v>
      </c>
      <c r="K35" s="41" t="s">
        <v>327</v>
      </c>
      <c r="L35" s="41" t="s">
        <v>287</v>
      </c>
      <c r="M35" s="52" t="s">
        <v>294</v>
      </c>
      <c r="N35" s="43" t="s">
        <v>295</v>
      </c>
      <c r="O35" s="225" t="s">
        <v>703</v>
      </c>
      <c r="P35" s="302" t="s">
        <v>705</v>
      </c>
      <c r="Q35" s="301"/>
      <c r="R35" s="443" t="s">
        <v>706</v>
      </c>
      <c r="S35" s="35" t="s">
        <v>454</v>
      </c>
      <c r="T35" s="137" t="s">
        <v>579</v>
      </c>
      <c r="U35" s="148" t="s">
        <v>585</v>
      </c>
      <c r="V35" s="148" t="s">
        <v>585</v>
      </c>
    </row>
    <row r="36" spans="1:22" ht="179.25" customHeight="1" x14ac:dyDescent="0.25">
      <c r="A36" s="407"/>
      <c r="B36" s="42" t="s">
        <v>296</v>
      </c>
      <c r="C36" s="42" t="s">
        <v>297</v>
      </c>
      <c r="D36" s="42" t="s">
        <v>298</v>
      </c>
      <c r="E36" s="41">
        <v>3</v>
      </c>
      <c r="F36" s="41">
        <v>10</v>
      </c>
      <c r="G36" s="41" t="s">
        <v>299</v>
      </c>
      <c r="H36" s="52" t="s">
        <v>293</v>
      </c>
      <c r="I36" s="80"/>
      <c r="J36" s="44" t="s">
        <v>163</v>
      </c>
      <c r="K36" s="41" t="s">
        <v>300</v>
      </c>
      <c r="L36" s="41" t="s">
        <v>287</v>
      </c>
      <c r="M36" s="52" t="s">
        <v>301</v>
      </c>
      <c r="N36" s="43" t="s">
        <v>302</v>
      </c>
      <c r="O36" s="225" t="s">
        <v>703</v>
      </c>
      <c r="P36" s="302" t="s">
        <v>803</v>
      </c>
      <c r="Q36" s="302" t="s">
        <v>804</v>
      </c>
      <c r="R36" s="443"/>
      <c r="S36" s="35" t="s">
        <v>454</v>
      </c>
      <c r="T36" s="119" t="s">
        <v>580</v>
      </c>
      <c r="U36" s="148" t="s">
        <v>586</v>
      </c>
      <c r="V36" s="148" t="s">
        <v>586</v>
      </c>
    </row>
    <row r="37" spans="1:22" ht="123.75" customHeight="1" x14ac:dyDescent="0.25">
      <c r="A37" s="407"/>
      <c r="B37" s="42" t="s">
        <v>303</v>
      </c>
      <c r="C37" s="42" t="s">
        <v>304</v>
      </c>
      <c r="D37" s="42" t="s">
        <v>305</v>
      </c>
      <c r="E37" s="41">
        <v>5</v>
      </c>
      <c r="F37" s="41">
        <v>20</v>
      </c>
      <c r="G37" s="41" t="s">
        <v>306</v>
      </c>
      <c r="H37" s="52" t="s">
        <v>293</v>
      </c>
      <c r="I37" s="80"/>
      <c r="J37" s="44" t="s">
        <v>163</v>
      </c>
      <c r="K37" s="41" t="s">
        <v>307</v>
      </c>
      <c r="L37" s="41" t="s">
        <v>287</v>
      </c>
      <c r="M37" s="52" t="s">
        <v>308</v>
      </c>
      <c r="N37" s="43" t="s">
        <v>309</v>
      </c>
      <c r="O37" s="225"/>
      <c r="P37" s="302" t="s">
        <v>805</v>
      </c>
      <c r="Q37" s="302" t="s">
        <v>806</v>
      </c>
      <c r="R37" s="359"/>
      <c r="S37" s="35" t="s">
        <v>454</v>
      </c>
      <c r="T37" s="160" t="s">
        <v>594</v>
      </c>
      <c r="U37" s="85"/>
      <c r="V37" s="157"/>
    </row>
    <row r="38" spans="1:22" x14ac:dyDescent="0.25">
      <c r="A38" s="153" t="s">
        <v>689</v>
      </c>
    </row>
    <row r="39" spans="1:22" x14ac:dyDescent="0.25">
      <c r="A39" s="403" t="s">
        <v>824</v>
      </c>
      <c r="B39" s="403"/>
      <c r="C39" s="403"/>
      <c r="D39" s="403"/>
      <c r="E39" s="403"/>
      <c r="F39" s="403"/>
      <c r="G39" s="403"/>
      <c r="H39" s="403"/>
      <c r="I39" s="403"/>
      <c r="J39" s="403"/>
      <c r="K39" s="403"/>
      <c r="L39" s="403"/>
      <c r="M39" s="403"/>
      <c r="N39" s="403"/>
      <c r="O39" s="403"/>
      <c r="P39" s="403"/>
      <c r="Q39" s="403"/>
      <c r="R39" s="403"/>
      <c r="S39" s="403"/>
      <c r="T39" s="403"/>
      <c r="U39" s="403"/>
      <c r="V39" s="403"/>
    </row>
  </sheetData>
  <mergeCells count="42">
    <mergeCell ref="R35:R36"/>
    <mergeCell ref="P28:P29"/>
    <mergeCell ref="A32:A33"/>
    <mergeCell ref="A34:A37"/>
    <mergeCell ref="R9:R11"/>
    <mergeCell ref="Q9:Q11"/>
    <mergeCell ref="Q20:Q22"/>
    <mergeCell ref="R20:R22"/>
    <mergeCell ref="Q28:Q29"/>
    <mergeCell ref="R28:R29"/>
    <mergeCell ref="S6:T6"/>
    <mergeCell ref="O6:P6"/>
    <mergeCell ref="Q6:R7"/>
    <mergeCell ref="O7:O8"/>
    <mergeCell ref="P7:P8"/>
    <mergeCell ref="B3:G3"/>
    <mergeCell ref="A30:A31"/>
    <mergeCell ref="B4:G4"/>
    <mergeCell ref="B5:G5"/>
    <mergeCell ref="B6:D6"/>
    <mergeCell ref="E7:G7"/>
    <mergeCell ref="E6:G6"/>
    <mergeCell ref="C7:C8"/>
    <mergeCell ref="A26:A27"/>
    <mergeCell ref="A9:A11"/>
    <mergeCell ref="A28:A29"/>
    <mergeCell ref="A39:V39"/>
    <mergeCell ref="A1:V1"/>
    <mergeCell ref="A19:A22"/>
    <mergeCell ref="H6:H8"/>
    <mergeCell ref="I6:K6"/>
    <mergeCell ref="L6:N6"/>
    <mergeCell ref="I7:K7"/>
    <mergeCell ref="L7:N7"/>
    <mergeCell ref="S7:S8"/>
    <mergeCell ref="T7:T8"/>
    <mergeCell ref="B7:B8"/>
    <mergeCell ref="D7:D8"/>
    <mergeCell ref="A6:A8"/>
    <mergeCell ref="V9:V11"/>
    <mergeCell ref="A2:V2"/>
    <mergeCell ref="U6:V7"/>
  </mergeCells>
  <conditionalFormatting sqref="G9:G11">
    <cfRule type="containsText" dxfId="139" priority="141" operator="containsText" text="E">
      <formula>NOT(ISERROR(SEARCH("E",G9)))</formula>
    </cfRule>
    <cfRule type="containsText" dxfId="138" priority="142" operator="containsText" text="M">
      <formula>NOT(ISERROR(SEARCH("M",G9)))</formula>
    </cfRule>
    <cfRule type="containsText" dxfId="137" priority="143" operator="containsText" text="A">
      <formula>NOT(ISERROR(SEARCH("A",G9)))</formula>
    </cfRule>
    <cfRule type="containsText" dxfId="136" priority="144" operator="containsText" text="B">
      <formula>NOT(ISERROR(SEARCH("B",G9)))</formula>
    </cfRule>
  </conditionalFormatting>
  <conditionalFormatting sqref="G36:G37 K36:K37">
    <cfRule type="containsText" dxfId="135" priority="73" operator="containsText" text="E">
      <formula>NOT(ISERROR(SEARCH("E",G36)))</formula>
    </cfRule>
    <cfRule type="containsText" dxfId="134" priority="74" operator="containsText" text="M">
      <formula>NOT(ISERROR(SEARCH("M",G36)))</formula>
    </cfRule>
    <cfRule type="containsText" dxfId="133" priority="75" operator="containsText" text="A">
      <formula>NOT(ISERROR(SEARCH("A",G36)))</formula>
    </cfRule>
    <cfRule type="containsText" dxfId="132" priority="76" operator="containsText" text="B">
      <formula>NOT(ISERROR(SEARCH("B",G36)))</formula>
    </cfRule>
  </conditionalFormatting>
  <conditionalFormatting sqref="G12">
    <cfRule type="containsText" dxfId="131" priority="137" operator="containsText" text="E">
      <formula>NOT(ISERROR(SEARCH("E",G12)))</formula>
    </cfRule>
    <cfRule type="containsText" dxfId="130" priority="138" operator="containsText" text="M">
      <formula>NOT(ISERROR(SEARCH("M",G12)))</formula>
    </cfRule>
    <cfRule type="containsText" dxfId="129" priority="139" operator="containsText" text="A">
      <formula>NOT(ISERROR(SEARCH("A",G12)))</formula>
    </cfRule>
    <cfRule type="containsText" dxfId="128" priority="140" operator="containsText" text="B">
      <formula>NOT(ISERROR(SEARCH("B",G12)))</formula>
    </cfRule>
  </conditionalFormatting>
  <conditionalFormatting sqref="G13 K13">
    <cfRule type="containsText" dxfId="127" priority="133" operator="containsText" text="E">
      <formula>NOT(ISERROR(SEARCH("E",G13)))</formula>
    </cfRule>
    <cfRule type="containsText" dxfId="126" priority="134" operator="containsText" text="M">
      <formula>NOT(ISERROR(SEARCH("M",G13)))</formula>
    </cfRule>
    <cfRule type="containsText" dxfId="125" priority="135" operator="containsText" text="A">
      <formula>NOT(ISERROR(SEARCH("A",G13)))</formula>
    </cfRule>
    <cfRule type="containsText" dxfId="124" priority="136" operator="containsText" text="B">
      <formula>NOT(ISERROR(SEARCH("B",G13)))</formula>
    </cfRule>
  </conditionalFormatting>
  <conditionalFormatting sqref="G14 K14">
    <cfRule type="containsText" dxfId="123" priority="129" operator="containsText" text="E">
      <formula>NOT(ISERROR(SEARCH("E",G14)))</formula>
    </cfRule>
    <cfRule type="containsText" dxfId="122" priority="130" operator="containsText" text="M">
      <formula>NOT(ISERROR(SEARCH("M",G14)))</formula>
    </cfRule>
    <cfRule type="containsText" dxfId="121" priority="131" operator="containsText" text="A">
      <formula>NOT(ISERROR(SEARCH("A",G14)))</formula>
    </cfRule>
    <cfRule type="containsText" dxfId="120" priority="132" operator="containsText" text="B">
      <formula>NOT(ISERROR(SEARCH("B",G14)))</formula>
    </cfRule>
  </conditionalFormatting>
  <conditionalFormatting sqref="G15">
    <cfRule type="containsText" dxfId="119" priority="125" operator="containsText" text="E">
      <formula>NOT(ISERROR(SEARCH("E",G15)))</formula>
    </cfRule>
    <cfRule type="containsText" dxfId="118" priority="126" operator="containsText" text="M">
      <formula>NOT(ISERROR(SEARCH("M",G15)))</formula>
    </cfRule>
    <cfRule type="containsText" dxfId="117" priority="127" operator="containsText" text="A">
      <formula>NOT(ISERROR(SEARCH("A",G15)))</formula>
    </cfRule>
    <cfRule type="containsText" dxfId="116" priority="128" operator="containsText" text="B">
      <formula>NOT(ISERROR(SEARCH("B",G15)))</formula>
    </cfRule>
  </conditionalFormatting>
  <conditionalFormatting sqref="G16">
    <cfRule type="containsText" dxfId="115" priority="121" operator="containsText" text="E">
      <formula>NOT(ISERROR(SEARCH("E",G16)))</formula>
    </cfRule>
    <cfRule type="containsText" dxfId="114" priority="122" operator="containsText" text="M">
      <formula>NOT(ISERROR(SEARCH("M",G16)))</formula>
    </cfRule>
    <cfRule type="containsText" dxfId="113" priority="123" operator="containsText" text="A">
      <formula>NOT(ISERROR(SEARCH("A",G16)))</formula>
    </cfRule>
    <cfRule type="containsText" dxfId="112" priority="124" operator="containsText" text="B">
      <formula>NOT(ISERROR(SEARCH("B",G16)))</formula>
    </cfRule>
  </conditionalFormatting>
  <conditionalFormatting sqref="G17">
    <cfRule type="containsText" dxfId="111" priority="117" operator="containsText" text="E">
      <formula>NOT(ISERROR(SEARCH("E",G17)))</formula>
    </cfRule>
    <cfRule type="containsText" dxfId="110" priority="118" operator="containsText" text="M">
      <formula>NOT(ISERROR(SEARCH("M",G17)))</formula>
    </cfRule>
    <cfRule type="containsText" dxfId="109" priority="119" operator="containsText" text="A">
      <formula>NOT(ISERROR(SEARCH("A",G17)))</formula>
    </cfRule>
    <cfRule type="containsText" dxfId="108" priority="120" operator="containsText" text="B">
      <formula>NOT(ISERROR(SEARCH("B",G17)))</formula>
    </cfRule>
  </conditionalFormatting>
  <conditionalFormatting sqref="G18">
    <cfRule type="containsText" dxfId="107" priority="113" operator="containsText" text="E">
      <formula>NOT(ISERROR(SEARCH("E",G18)))</formula>
    </cfRule>
    <cfRule type="containsText" dxfId="106" priority="114" operator="containsText" text="M">
      <formula>NOT(ISERROR(SEARCH("M",G18)))</formula>
    </cfRule>
    <cfRule type="containsText" dxfId="105" priority="115" operator="containsText" text="A">
      <formula>NOT(ISERROR(SEARCH("A",G18)))</formula>
    </cfRule>
    <cfRule type="containsText" dxfId="104" priority="116" operator="containsText" text="B">
      <formula>NOT(ISERROR(SEARCH("B",G18)))</formula>
    </cfRule>
  </conditionalFormatting>
  <conditionalFormatting sqref="G19:G22">
    <cfRule type="containsText" dxfId="103" priority="109" operator="containsText" text="E">
      <formula>NOT(ISERROR(SEARCH("E",G19)))</formula>
    </cfRule>
    <cfRule type="containsText" dxfId="102" priority="110" operator="containsText" text="M">
      <formula>NOT(ISERROR(SEARCH("M",G19)))</formula>
    </cfRule>
    <cfRule type="containsText" dxfId="101" priority="111" operator="containsText" text="A">
      <formula>NOT(ISERROR(SEARCH("A",G19)))</formula>
    </cfRule>
    <cfRule type="containsText" dxfId="100" priority="112" operator="containsText" text="B">
      <formula>NOT(ISERROR(SEARCH("B",G19)))</formula>
    </cfRule>
  </conditionalFormatting>
  <conditionalFormatting sqref="G23">
    <cfRule type="containsText" dxfId="99" priority="105" operator="containsText" text="E">
      <formula>NOT(ISERROR(SEARCH("E",G23)))</formula>
    </cfRule>
    <cfRule type="containsText" dxfId="98" priority="106" operator="containsText" text="M">
      <formula>NOT(ISERROR(SEARCH("M",G23)))</formula>
    </cfRule>
    <cfRule type="containsText" dxfId="97" priority="107" operator="containsText" text="A">
      <formula>NOT(ISERROR(SEARCH("A",G23)))</formula>
    </cfRule>
    <cfRule type="containsText" dxfId="96" priority="108" operator="containsText" text="B">
      <formula>NOT(ISERROR(SEARCH("B",G23)))</formula>
    </cfRule>
  </conditionalFormatting>
  <conditionalFormatting sqref="G24">
    <cfRule type="containsText" dxfId="95" priority="101" operator="containsText" text="E">
      <formula>NOT(ISERROR(SEARCH("E",G24)))</formula>
    </cfRule>
    <cfRule type="containsText" dxfId="94" priority="102" operator="containsText" text="M">
      <formula>NOT(ISERROR(SEARCH("M",G24)))</formula>
    </cfRule>
    <cfRule type="containsText" dxfId="93" priority="103" operator="containsText" text="A">
      <formula>NOT(ISERROR(SEARCH("A",G24)))</formula>
    </cfRule>
    <cfRule type="containsText" dxfId="92" priority="104" operator="containsText" text="B">
      <formula>NOT(ISERROR(SEARCH("B",G24)))</formula>
    </cfRule>
  </conditionalFormatting>
  <conditionalFormatting sqref="G25">
    <cfRule type="containsText" dxfId="91" priority="97" operator="containsText" text="E">
      <formula>NOT(ISERROR(SEARCH("E",G25)))</formula>
    </cfRule>
    <cfRule type="containsText" dxfId="90" priority="98" operator="containsText" text="M">
      <formula>NOT(ISERROR(SEARCH("M",G25)))</formula>
    </cfRule>
    <cfRule type="containsText" dxfId="89" priority="99" operator="containsText" text="A">
      <formula>NOT(ISERROR(SEARCH("A",G25)))</formula>
    </cfRule>
    <cfRule type="containsText" dxfId="88" priority="100" operator="containsText" text="B">
      <formula>NOT(ISERROR(SEARCH("B",G25)))</formula>
    </cfRule>
  </conditionalFormatting>
  <conditionalFormatting sqref="G26:G27">
    <cfRule type="containsText" dxfId="87" priority="93" operator="containsText" text="E">
      <formula>NOT(ISERROR(SEARCH("E",G26)))</formula>
    </cfRule>
    <cfRule type="containsText" dxfId="86" priority="94" operator="containsText" text="M">
      <formula>NOT(ISERROR(SEARCH("M",G26)))</formula>
    </cfRule>
    <cfRule type="containsText" dxfId="85" priority="95" operator="containsText" text="A">
      <formula>NOT(ISERROR(SEARCH("A",G26)))</formula>
    </cfRule>
    <cfRule type="containsText" dxfId="84" priority="96" operator="containsText" text="B">
      <formula>NOT(ISERROR(SEARCH("B",G26)))</formula>
    </cfRule>
  </conditionalFormatting>
  <conditionalFormatting sqref="G28:G29 K28:K29">
    <cfRule type="containsText" dxfId="83" priority="89" operator="containsText" text="E">
      <formula>NOT(ISERROR(SEARCH("E",G28)))</formula>
    </cfRule>
    <cfRule type="containsText" dxfId="82" priority="90" operator="containsText" text="M">
      <formula>NOT(ISERROR(SEARCH("M",G28)))</formula>
    </cfRule>
    <cfRule type="containsText" dxfId="81" priority="91" operator="containsText" text="A">
      <formula>NOT(ISERROR(SEARCH("A",G28)))</formula>
    </cfRule>
    <cfRule type="containsText" dxfId="80" priority="92" operator="containsText" text="B">
      <formula>NOT(ISERROR(SEARCH("B",G28)))</formula>
    </cfRule>
  </conditionalFormatting>
  <conditionalFormatting sqref="G30:G31 K30:K31">
    <cfRule type="containsText" dxfId="79" priority="85" operator="containsText" text="E">
      <formula>NOT(ISERROR(SEARCH("E",G30)))</formula>
    </cfRule>
    <cfRule type="containsText" dxfId="78" priority="86" operator="containsText" text="M">
      <formula>NOT(ISERROR(SEARCH("M",G30)))</formula>
    </cfRule>
    <cfRule type="containsText" dxfId="77" priority="87" operator="containsText" text="A">
      <formula>NOT(ISERROR(SEARCH("A",G30)))</formula>
    </cfRule>
    <cfRule type="containsText" dxfId="76" priority="88" operator="containsText" text="B">
      <formula>NOT(ISERROR(SEARCH("B",G30)))</formula>
    </cfRule>
  </conditionalFormatting>
  <conditionalFormatting sqref="G32:G33 K32:K33">
    <cfRule type="containsText" dxfId="75" priority="81" operator="containsText" text="E">
      <formula>NOT(ISERROR(SEARCH("E",G32)))</formula>
    </cfRule>
    <cfRule type="containsText" dxfId="74" priority="82" operator="containsText" text="M">
      <formula>NOT(ISERROR(SEARCH("M",G32)))</formula>
    </cfRule>
    <cfRule type="containsText" dxfId="73" priority="83" operator="containsText" text="A">
      <formula>NOT(ISERROR(SEARCH("A",G32)))</formula>
    </cfRule>
    <cfRule type="containsText" dxfId="72" priority="84" operator="containsText" text="B">
      <formula>NOT(ISERROR(SEARCH("B",G32)))</formula>
    </cfRule>
  </conditionalFormatting>
  <conditionalFormatting sqref="G34:G35 K34:K35">
    <cfRule type="containsText" dxfId="71" priority="77" operator="containsText" text="E">
      <formula>NOT(ISERROR(SEARCH("E",G34)))</formula>
    </cfRule>
    <cfRule type="containsText" dxfId="70" priority="78" operator="containsText" text="M">
      <formula>NOT(ISERROR(SEARCH("M",G34)))</formula>
    </cfRule>
    <cfRule type="containsText" dxfId="69" priority="79" operator="containsText" text="A">
      <formula>NOT(ISERROR(SEARCH("A",G34)))</formula>
    </cfRule>
    <cfRule type="containsText" dxfId="68" priority="80" operator="containsText" text="B">
      <formula>NOT(ISERROR(SEARCH("B",G34)))</formula>
    </cfRule>
  </conditionalFormatting>
  <conditionalFormatting sqref="K27">
    <cfRule type="containsText" dxfId="67" priority="65" operator="containsText" text="E">
      <formula>NOT(ISERROR(SEARCH("E",K27)))</formula>
    </cfRule>
    <cfRule type="containsText" dxfId="66" priority="66" operator="containsText" text="M">
      <formula>NOT(ISERROR(SEARCH("M",K27)))</formula>
    </cfRule>
    <cfRule type="containsText" dxfId="65" priority="67" operator="containsText" text="A">
      <formula>NOT(ISERROR(SEARCH("A",K27)))</formula>
    </cfRule>
    <cfRule type="containsText" dxfId="64" priority="68" operator="containsText" text="B">
      <formula>NOT(ISERROR(SEARCH("B",K27)))</formula>
    </cfRule>
  </conditionalFormatting>
  <conditionalFormatting sqref="K26">
    <cfRule type="containsText" dxfId="63" priority="61" operator="containsText" text="E">
      <formula>NOT(ISERROR(SEARCH("E",K26)))</formula>
    </cfRule>
    <cfRule type="containsText" dxfId="62" priority="62" operator="containsText" text="M">
      <formula>NOT(ISERROR(SEARCH("M",K26)))</formula>
    </cfRule>
    <cfRule type="containsText" dxfId="61" priority="63" operator="containsText" text="A">
      <formula>NOT(ISERROR(SEARCH("A",K26)))</formula>
    </cfRule>
    <cfRule type="containsText" dxfId="60" priority="64" operator="containsText" text="B">
      <formula>NOT(ISERROR(SEARCH("B",K26)))</formula>
    </cfRule>
  </conditionalFormatting>
  <conditionalFormatting sqref="K25">
    <cfRule type="containsText" dxfId="59" priority="57" operator="containsText" text="E">
      <formula>NOT(ISERROR(SEARCH("E",K25)))</formula>
    </cfRule>
    <cfRule type="containsText" dxfId="58" priority="58" operator="containsText" text="M">
      <formula>NOT(ISERROR(SEARCH("M",K25)))</formula>
    </cfRule>
    <cfRule type="containsText" dxfId="57" priority="59" operator="containsText" text="A">
      <formula>NOT(ISERROR(SEARCH("A",K25)))</formula>
    </cfRule>
    <cfRule type="containsText" dxfId="56" priority="60" operator="containsText" text="B">
      <formula>NOT(ISERROR(SEARCH("B",K25)))</formula>
    </cfRule>
  </conditionalFormatting>
  <conditionalFormatting sqref="K24">
    <cfRule type="containsText" dxfId="55" priority="53" operator="containsText" text="E">
      <formula>NOT(ISERROR(SEARCH("E",K24)))</formula>
    </cfRule>
    <cfRule type="containsText" dxfId="54" priority="54" operator="containsText" text="M">
      <formula>NOT(ISERROR(SEARCH("M",K24)))</formula>
    </cfRule>
    <cfRule type="containsText" dxfId="53" priority="55" operator="containsText" text="A">
      <formula>NOT(ISERROR(SEARCH("A",K24)))</formula>
    </cfRule>
    <cfRule type="containsText" dxfId="52" priority="56" operator="containsText" text="B">
      <formula>NOT(ISERROR(SEARCH("B",K24)))</formula>
    </cfRule>
  </conditionalFormatting>
  <conditionalFormatting sqref="K23">
    <cfRule type="containsText" dxfId="51" priority="49" operator="containsText" text="E">
      <formula>NOT(ISERROR(SEARCH("E",K23)))</formula>
    </cfRule>
    <cfRule type="containsText" dxfId="50" priority="50" operator="containsText" text="M">
      <formula>NOT(ISERROR(SEARCH("M",K23)))</formula>
    </cfRule>
    <cfRule type="containsText" dxfId="49" priority="51" operator="containsText" text="A">
      <formula>NOT(ISERROR(SEARCH("A",K23)))</formula>
    </cfRule>
    <cfRule type="containsText" dxfId="48" priority="52" operator="containsText" text="B">
      <formula>NOT(ISERROR(SEARCH("B",K23)))</formula>
    </cfRule>
  </conditionalFormatting>
  <conditionalFormatting sqref="K22">
    <cfRule type="containsText" dxfId="47" priority="45" operator="containsText" text="E">
      <formula>NOT(ISERROR(SEARCH("E",K22)))</formula>
    </cfRule>
    <cfRule type="containsText" dxfId="46" priority="46" operator="containsText" text="M">
      <formula>NOT(ISERROR(SEARCH("M",K22)))</formula>
    </cfRule>
    <cfRule type="containsText" dxfId="45" priority="47" operator="containsText" text="A">
      <formula>NOT(ISERROR(SEARCH("A",K22)))</formula>
    </cfRule>
    <cfRule type="containsText" dxfId="44" priority="48" operator="containsText" text="B">
      <formula>NOT(ISERROR(SEARCH("B",K22)))</formula>
    </cfRule>
  </conditionalFormatting>
  <conditionalFormatting sqref="K21">
    <cfRule type="containsText" dxfId="43" priority="41" operator="containsText" text="E">
      <formula>NOT(ISERROR(SEARCH("E",K21)))</formula>
    </cfRule>
    <cfRule type="containsText" dxfId="42" priority="42" operator="containsText" text="M">
      <formula>NOT(ISERROR(SEARCH("M",K21)))</formula>
    </cfRule>
    <cfRule type="containsText" dxfId="41" priority="43" operator="containsText" text="A">
      <formula>NOT(ISERROR(SEARCH("A",K21)))</formula>
    </cfRule>
    <cfRule type="containsText" dxfId="40" priority="44" operator="containsText" text="B">
      <formula>NOT(ISERROR(SEARCH("B",K21)))</formula>
    </cfRule>
  </conditionalFormatting>
  <conditionalFormatting sqref="K20">
    <cfRule type="containsText" dxfId="39" priority="37" operator="containsText" text="E">
      <formula>NOT(ISERROR(SEARCH("E",K20)))</formula>
    </cfRule>
    <cfRule type="containsText" dxfId="38" priority="38" operator="containsText" text="M">
      <formula>NOT(ISERROR(SEARCH("M",K20)))</formula>
    </cfRule>
    <cfRule type="containsText" dxfId="37" priority="39" operator="containsText" text="A">
      <formula>NOT(ISERROR(SEARCH("A",K20)))</formula>
    </cfRule>
    <cfRule type="containsText" dxfId="36" priority="40" operator="containsText" text="B">
      <formula>NOT(ISERROR(SEARCH("B",K20)))</formula>
    </cfRule>
  </conditionalFormatting>
  <conditionalFormatting sqref="K19">
    <cfRule type="containsText" dxfId="35" priority="33" operator="containsText" text="E">
      <formula>NOT(ISERROR(SEARCH("E",K19)))</formula>
    </cfRule>
    <cfRule type="containsText" dxfId="34" priority="34" operator="containsText" text="M">
      <formula>NOT(ISERROR(SEARCH("M",K19)))</formula>
    </cfRule>
    <cfRule type="containsText" dxfId="33" priority="35" operator="containsText" text="A">
      <formula>NOT(ISERROR(SEARCH("A",K19)))</formula>
    </cfRule>
    <cfRule type="containsText" dxfId="32" priority="36" operator="containsText" text="B">
      <formula>NOT(ISERROR(SEARCH("B",K19)))</formula>
    </cfRule>
  </conditionalFormatting>
  <conditionalFormatting sqref="K18">
    <cfRule type="containsText" dxfId="31" priority="29" operator="containsText" text="E">
      <formula>NOT(ISERROR(SEARCH("E",K18)))</formula>
    </cfRule>
    <cfRule type="containsText" dxfId="30" priority="30" operator="containsText" text="M">
      <formula>NOT(ISERROR(SEARCH("M",K18)))</formula>
    </cfRule>
    <cfRule type="containsText" dxfId="29" priority="31" operator="containsText" text="A">
      <formula>NOT(ISERROR(SEARCH("A",K18)))</formula>
    </cfRule>
    <cfRule type="containsText" dxfId="28" priority="32" operator="containsText" text="B">
      <formula>NOT(ISERROR(SEARCH("B",K18)))</formula>
    </cfRule>
  </conditionalFormatting>
  <conditionalFormatting sqref="K17">
    <cfRule type="containsText" dxfId="27" priority="25" operator="containsText" text="E">
      <formula>NOT(ISERROR(SEARCH("E",K17)))</formula>
    </cfRule>
    <cfRule type="containsText" dxfId="26" priority="26" operator="containsText" text="M">
      <formula>NOT(ISERROR(SEARCH("M",K17)))</formula>
    </cfRule>
    <cfRule type="containsText" dxfId="25" priority="27" operator="containsText" text="A">
      <formula>NOT(ISERROR(SEARCH("A",K17)))</formula>
    </cfRule>
    <cfRule type="containsText" dxfId="24" priority="28" operator="containsText" text="B">
      <formula>NOT(ISERROR(SEARCH("B",K17)))</formula>
    </cfRule>
  </conditionalFormatting>
  <conditionalFormatting sqref="K16">
    <cfRule type="containsText" dxfId="23" priority="21" operator="containsText" text="E">
      <formula>NOT(ISERROR(SEARCH("E",K16)))</formula>
    </cfRule>
    <cfRule type="containsText" dxfId="22" priority="22" operator="containsText" text="M">
      <formula>NOT(ISERROR(SEARCH("M",K16)))</formula>
    </cfRule>
    <cfRule type="containsText" dxfId="21" priority="23" operator="containsText" text="A">
      <formula>NOT(ISERROR(SEARCH("A",K16)))</formula>
    </cfRule>
    <cfRule type="containsText" dxfId="20" priority="24" operator="containsText" text="B">
      <formula>NOT(ISERROR(SEARCH("B",K16)))</formula>
    </cfRule>
  </conditionalFormatting>
  <conditionalFormatting sqref="K15">
    <cfRule type="containsText" dxfId="19" priority="17" operator="containsText" text="E">
      <formula>NOT(ISERROR(SEARCH("E",K15)))</formula>
    </cfRule>
    <cfRule type="containsText" dxfId="18" priority="18" operator="containsText" text="M">
      <formula>NOT(ISERROR(SEARCH("M",K15)))</formula>
    </cfRule>
    <cfRule type="containsText" dxfId="17" priority="19" operator="containsText" text="A">
      <formula>NOT(ISERROR(SEARCH("A",K15)))</formula>
    </cfRule>
    <cfRule type="containsText" dxfId="16" priority="20" operator="containsText" text="B">
      <formula>NOT(ISERROR(SEARCH("B",K15)))</formula>
    </cfRule>
  </conditionalFormatting>
  <conditionalFormatting sqref="K12">
    <cfRule type="containsText" dxfId="15" priority="13" operator="containsText" text="E">
      <formula>NOT(ISERROR(SEARCH("E",K12)))</formula>
    </cfRule>
    <cfRule type="containsText" dxfId="14" priority="14" operator="containsText" text="M">
      <formula>NOT(ISERROR(SEARCH("M",K12)))</formula>
    </cfRule>
    <cfRule type="containsText" dxfId="13" priority="15" operator="containsText" text="A">
      <formula>NOT(ISERROR(SEARCH("A",K12)))</formula>
    </cfRule>
    <cfRule type="containsText" dxfId="12" priority="16" operator="containsText" text="B">
      <formula>NOT(ISERROR(SEARCH("B",K12)))</formula>
    </cfRule>
  </conditionalFormatting>
  <conditionalFormatting sqref="K11">
    <cfRule type="containsText" dxfId="11" priority="9" operator="containsText" text="E">
      <formula>NOT(ISERROR(SEARCH("E",K11)))</formula>
    </cfRule>
    <cfRule type="containsText" dxfId="10" priority="10" operator="containsText" text="M">
      <formula>NOT(ISERROR(SEARCH("M",K11)))</formula>
    </cfRule>
    <cfRule type="containsText" dxfId="9" priority="11" operator="containsText" text="A">
      <formula>NOT(ISERROR(SEARCH("A",K11)))</formula>
    </cfRule>
    <cfRule type="containsText" dxfId="8" priority="12" operator="containsText" text="B">
      <formula>NOT(ISERROR(SEARCH("B",K11)))</formula>
    </cfRule>
  </conditionalFormatting>
  <conditionalFormatting sqref="K10">
    <cfRule type="containsText" dxfId="7" priority="5" operator="containsText" text="E">
      <formula>NOT(ISERROR(SEARCH("E",K10)))</formula>
    </cfRule>
    <cfRule type="containsText" dxfId="6" priority="6" operator="containsText" text="M">
      <formula>NOT(ISERROR(SEARCH("M",K10)))</formula>
    </cfRule>
    <cfRule type="containsText" dxfId="5" priority="7" operator="containsText" text="A">
      <formula>NOT(ISERROR(SEARCH("A",K10)))</formula>
    </cfRule>
    <cfRule type="containsText" dxfId="4" priority="8" operator="containsText" text="B">
      <formula>NOT(ISERROR(SEARCH("B",K10)))</formula>
    </cfRule>
  </conditionalFormatting>
  <conditionalFormatting sqref="K9">
    <cfRule type="containsText" dxfId="3" priority="1" operator="containsText" text="E">
      <formula>NOT(ISERROR(SEARCH("E",K9)))</formula>
    </cfRule>
    <cfRule type="containsText" dxfId="2" priority="2" operator="containsText" text="M">
      <formula>NOT(ISERROR(SEARCH("M",K9)))</formula>
    </cfRule>
    <cfRule type="containsText" dxfId="1" priority="3" operator="containsText" text="A">
      <formula>NOT(ISERROR(SEARCH("A",K9)))</formula>
    </cfRule>
    <cfRule type="containsText" dxfId="0" priority="4" operator="containsText" text="B">
      <formula>NOT(ISERROR(SEARCH("B",K9)))</formula>
    </cfRule>
  </conditionalFormatting>
  <dataValidations disablePrompts="1" count="2">
    <dataValidation type="date" allowBlank="1" showInputMessage="1" showErrorMessage="1" error="Fecha fuera del Periodo de Evaluacion" prompt="Colocar Fecha Año/Mes/Dia - 2015/01/01" sqref="V983028:V983045 JC983028:JD983045 SY983028:SZ983045 ACU983028:ACV983045 AMQ983028:AMR983045 AWM983028:AWN983045 BGI983028:BGJ983045 BQE983028:BQF983045 CAA983028:CAB983045 CJW983028:CJX983045 CTS983028:CTT983045 DDO983028:DDP983045 DNK983028:DNL983045 DXG983028:DXH983045 EHC983028:EHD983045 EQY983028:EQZ983045 FAU983028:FAV983045 FKQ983028:FKR983045 FUM983028:FUN983045 GEI983028:GEJ983045 GOE983028:GOF983045 GYA983028:GYB983045 HHW983028:HHX983045 HRS983028:HRT983045 IBO983028:IBP983045 ILK983028:ILL983045 IVG983028:IVH983045 JFC983028:JFD983045 JOY983028:JOZ983045 JYU983028:JYV983045 KIQ983028:KIR983045 KSM983028:KSN983045 LCI983028:LCJ983045 LME983028:LMF983045 LWA983028:LWB983045 MFW983028:MFX983045 MPS983028:MPT983045 MZO983028:MZP983045 NJK983028:NJL983045 NTG983028:NTH983045 ODC983028:ODD983045 OMY983028:OMZ983045 OWU983028:OWV983045 PGQ983028:PGR983045 PQM983028:PQN983045 QAI983028:QAJ983045 QKE983028:QKF983045 QUA983028:QUB983045 RDW983028:RDX983045 RNS983028:RNT983045 RXO983028:RXP983045 SHK983028:SHL983045 SRG983028:SRH983045 TBC983028:TBD983045 TKY983028:TKZ983045 TUU983028:TUV983045 UEQ983028:UER983045 UOM983028:UON983045 UYI983028:UYJ983045 VIE983028:VIF983045 VSA983028:VSB983045 WBW983028:WBX983045 WLS983028:WLT983045 WVO983028:WVP983045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V65524:V65541 JC65524:JD65541 SY65524:SZ65541 ACU65524:ACV65541 AMQ65524:AMR65541 AWM65524:AWN65541 BGI65524:BGJ65541 BQE65524:BQF65541 CAA65524:CAB65541 CJW65524:CJX65541 CTS65524:CTT65541 DDO65524:DDP65541 DNK65524:DNL65541 DXG65524:DXH65541 EHC65524:EHD65541 EQY65524:EQZ65541 FAU65524:FAV65541 FKQ65524:FKR65541 FUM65524:FUN65541 GEI65524:GEJ65541 GOE65524:GOF65541 GYA65524:GYB65541 HHW65524:HHX65541 HRS65524:HRT65541 IBO65524:IBP65541 ILK65524:ILL65541 IVG65524:IVH65541 JFC65524:JFD65541 JOY65524:JOZ65541 JYU65524:JYV65541 KIQ65524:KIR65541 KSM65524:KSN65541 LCI65524:LCJ65541 LME65524:LMF65541 LWA65524:LWB65541 MFW65524:MFX65541 MPS65524:MPT65541 MZO65524:MZP65541 NJK65524:NJL65541 NTG65524:NTH65541 ODC65524:ODD65541 OMY65524:OMZ65541 OWU65524:OWV65541 PGQ65524:PGR65541 PQM65524:PQN65541 QAI65524:QAJ65541 QKE65524:QKF65541 QUA65524:QUB65541 RDW65524:RDX65541 RNS65524:RNT65541 RXO65524:RXP65541 SHK65524:SHL65541 SRG65524:SRH65541 TBC65524:TBD65541 TKY65524:TKZ65541 TUU65524:TUV65541 UEQ65524:UER65541 UOM65524:UON65541 UYI65524:UYJ65541 VIE65524:VIF65541 VSA65524:VSB65541 WBW65524:WBX65541 WLS65524:WLT65541 WVO65524:WVP65541 V131060:V131077 JC131060:JD131077 SY131060:SZ131077 ACU131060:ACV131077 AMQ131060:AMR131077 AWM131060:AWN131077 BGI131060:BGJ131077 BQE131060:BQF131077 CAA131060:CAB131077 CJW131060:CJX131077 CTS131060:CTT131077 DDO131060:DDP131077 DNK131060:DNL131077 DXG131060:DXH131077 EHC131060:EHD131077 EQY131060:EQZ131077 FAU131060:FAV131077 FKQ131060:FKR131077 FUM131060:FUN131077 GEI131060:GEJ131077 GOE131060:GOF131077 GYA131060:GYB131077 HHW131060:HHX131077 HRS131060:HRT131077 IBO131060:IBP131077 ILK131060:ILL131077 IVG131060:IVH131077 JFC131060:JFD131077 JOY131060:JOZ131077 JYU131060:JYV131077 KIQ131060:KIR131077 KSM131060:KSN131077 LCI131060:LCJ131077 LME131060:LMF131077 LWA131060:LWB131077 MFW131060:MFX131077 MPS131060:MPT131077 MZO131060:MZP131077 NJK131060:NJL131077 NTG131060:NTH131077 ODC131060:ODD131077 OMY131060:OMZ131077 OWU131060:OWV131077 PGQ131060:PGR131077 PQM131060:PQN131077 QAI131060:QAJ131077 QKE131060:QKF131077 QUA131060:QUB131077 RDW131060:RDX131077 RNS131060:RNT131077 RXO131060:RXP131077 SHK131060:SHL131077 SRG131060:SRH131077 TBC131060:TBD131077 TKY131060:TKZ131077 TUU131060:TUV131077 UEQ131060:UER131077 UOM131060:UON131077 UYI131060:UYJ131077 VIE131060:VIF131077 VSA131060:VSB131077 WBW131060:WBX131077 WLS131060:WLT131077 WVO131060:WVP131077 V196596:V196613 JC196596:JD196613 SY196596:SZ196613 ACU196596:ACV196613 AMQ196596:AMR196613 AWM196596:AWN196613 BGI196596:BGJ196613 BQE196596:BQF196613 CAA196596:CAB196613 CJW196596:CJX196613 CTS196596:CTT196613 DDO196596:DDP196613 DNK196596:DNL196613 DXG196596:DXH196613 EHC196596:EHD196613 EQY196596:EQZ196613 FAU196596:FAV196613 FKQ196596:FKR196613 FUM196596:FUN196613 GEI196596:GEJ196613 GOE196596:GOF196613 GYA196596:GYB196613 HHW196596:HHX196613 HRS196596:HRT196613 IBO196596:IBP196613 ILK196596:ILL196613 IVG196596:IVH196613 JFC196596:JFD196613 JOY196596:JOZ196613 JYU196596:JYV196613 KIQ196596:KIR196613 KSM196596:KSN196613 LCI196596:LCJ196613 LME196596:LMF196613 LWA196596:LWB196613 MFW196596:MFX196613 MPS196596:MPT196613 MZO196596:MZP196613 NJK196596:NJL196613 NTG196596:NTH196613 ODC196596:ODD196613 OMY196596:OMZ196613 OWU196596:OWV196613 PGQ196596:PGR196613 PQM196596:PQN196613 QAI196596:QAJ196613 QKE196596:QKF196613 QUA196596:QUB196613 RDW196596:RDX196613 RNS196596:RNT196613 RXO196596:RXP196613 SHK196596:SHL196613 SRG196596:SRH196613 TBC196596:TBD196613 TKY196596:TKZ196613 TUU196596:TUV196613 UEQ196596:UER196613 UOM196596:UON196613 UYI196596:UYJ196613 VIE196596:VIF196613 VSA196596:VSB196613 WBW196596:WBX196613 WLS196596:WLT196613 WVO196596:WVP196613 V262132:V262149 JC262132:JD262149 SY262132:SZ262149 ACU262132:ACV262149 AMQ262132:AMR262149 AWM262132:AWN262149 BGI262132:BGJ262149 BQE262132:BQF262149 CAA262132:CAB262149 CJW262132:CJX262149 CTS262132:CTT262149 DDO262132:DDP262149 DNK262132:DNL262149 DXG262132:DXH262149 EHC262132:EHD262149 EQY262132:EQZ262149 FAU262132:FAV262149 FKQ262132:FKR262149 FUM262132:FUN262149 GEI262132:GEJ262149 GOE262132:GOF262149 GYA262132:GYB262149 HHW262132:HHX262149 HRS262132:HRT262149 IBO262132:IBP262149 ILK262132:ILL262149 IVG262132:IVH262149 JFC262132:JFD262149 JOY262132:JOZ262149 JYU262132:JYV262149 KIQ262132:KIR262149 KSM262132:KSN262149 LCI262132:LCJ262149 LME262132:LMF262149 LWA262132:LWB262149 MFW262132:MFX262149 MPS262132:MPT262149 MZO262132:MZP262149 NJK262132:NJL262149 NTG262132:NTH262149 ODC262132:ODD262149 OMY262132:OMZ262149 OWU262132:OWV262149 PGQ262132:PGR262149 PQM262132:PQN262149 QAI262132:QAJ262149 QKE262132:QKF262149 QUA262132:QUB262149 RDW262132:RDX262149 RNS262132:RNT262149 RXO262132:RXP262149 SHK262132:SHL262149 SRG262132:SRH262149 TBC262132:TBD262149 TKY262132:TKZ262149 TUU262132:TUV262149 UEQ262132:UER262149 UOM262132:UON262149 UYI262132:UYJ262149 VIE262132:VIF262149 VSA262132:VSB262149 WBW262132:WBX262149 WLS262132:WLT262149 WVO262132:WVP262149 V327668:V327685 JC327668:JD327685 SY327668:SZ327685 ACU327668:ACV327685 AMQ327668:AMR327685 AWM327668:AWN327685 BGI327668:BGJ327685 BQE327668:BQF327685 CAA327668:CAB327685 CJW327668:CJX327685 CTS327668:CTT327685 DDO327668:DDP327685 DNK327668:DNL327685 DXG327668:DXH327685 EHC327668:EHD327685 EQY327668:EQZ327685 FAU327668:FAV327685 FKQ327668:FKR327685 FUM327668:FUN327685 GEI327668:GEJ327685 GOE327668:GOF327685 GYA327668:GYB327685 HHW327668:HHX327685 HRS327668:HRT327685 IBO327668:IBP327685 ILK327668:ILL327685 IVG327668:IVH327685 JFC327668:JFD327685 JOY327668:JOZ327685 JYU327668:JYV327685 KIQ327668:KIR327685 KSM327668:KSN327685 LCI327668:LCJ327685 LME327668:LMF327685 LWA327668:LWB327685 MFW327668:MFX327685 MPS327668:MPT327685 MZO327668:MZP327685 NJK327668:NJL327685 NTG327668:NTH327685 ODC327668:ODD327685 OMY327668:OMZ327685 OWU327668:OWV327685 PGQ327668:PGR327685 PQM327668:PQN327685 QAI327668:QAJ327685 QKE327668:QKF327685 QUA327668:QUB327685 RDW327668:RDX327685 RNS327668:RNT327685 RXO327668:RXP327685 SHK327668:SHL327685 SRG327668:SRH327685 TBC327668:TBD327685 TKY327668:TKZ327685 TUU327668:TUV327685 UEQ327668:UER327685 UOM327668:UON327685 UYI327668:UYJ327685 VIE327668:VIF327685 VSA327668:VSB327685 WBW327668:WBX327685 WLS327668:WLT327685 WVO327668:WVP327685 V393204:V393221 JC393204:JD393221 SY393204:SZ393221 ACU393204:ACV393221 AMQ393204:AMR393221 AWM393204:AWN393221 BGI393204:BGJ393221 BQE393204:BQF393221 CAA393204:CAB393221 CJW393204:CJX393221 CTS393204:CTT393221 DDO393204:DDP393221 DNK393204:DNL393221 DXG393204:DXH393221 EHC393204:EHD393221 EQY393204:EQZ393221 FAU393204:FAV393221 FKQ393204:FKR393221 FUM393204:FUN393221 GEI393204:GEJ393221 GOE393204:GOF393221 GYA393204:GYB393221 HHW393204:HHX393221 HRS393204:HRT393221 IBO393204:IBP393221 ILK393204:ILL393221 IVG393204:IVH393221 JFC393204:JFD393221 JOY393204:JOZ393221 JYU393204:JYV393221 KIQ393204:KIR393221 KSM393204:KSN393221 LCI393204:LCJ393221 LME393204:LMF393221 LWA393204:LWB393221 MFW393204:MFX393221 MPS393204:MPT393221 MZO393204:MZP393221 NJK393204:NJL393221 NTG393204:NTH393221 ODC393204:ODD393221 OMY393204:OMZ393221 OWU393204:OWV393221 PGQ393204:PGR393221 PQM393204:PQN393221 QAI393204:QAJ393221 QKE393204:QKF393221 QUA393204:QUB393221 RDW393204:RDX393221 RNS393204:RNT393221 RXO393204:RXP393221 SHK393204:SHL393221 SRG393204:SRH393221 TBC393204:TBD393221 TKY393204:TKZ393221 TUU393204:TUV393221 UEQ393204:UER393221 UOM393204:UON393221 UYI393204:UYJ393221 VIE393204:VIF393221 VSA393204:VSB393221 WBW393204:WBX393221 WLS393204:WLT393221 WVO393204:WVP393221 V458740:V458757 JC458740:JD458757 SY458740:SZ458757 ACU458740:ACV458757 AMQ458740:AMR458757 AWM458740:AWN458757 BGI458740:BGJ458757 BQE458740:BQF458757 CAA458740:CAB458757 CJW458740:CJX458757 CTS458740:CTT458757 DDO458740:DDP458757 DNK458740:DNL458757 DXG458740:DXH458757 EHC458740:EHD458757 EQY458740:EQZ458757 FAU458740:FAV458757 FKQ458740:FKR458757 FUM458740:FUN458757 GEI458740:GEJ458757 GOE458740:GOF458757 GYA458740:GYB458757 HHW458740:HHX458757 HRS458740:HRT458757 IBO458740:IBP458757 ILK458740:ILL458757 IVG458740:IVH458757 JFC458740:JFD458757 JOY458740:JOZ458757 JYU458740:JYV458757 KIQ458740:KIR458757 KSM458740:KSN458757 LCI458740:LCJ458757 LME458740:LMF458757 LWA458740:LWB458757 MFW458740:MFX458757 MPS458740:MPT458757 MZO458740:MZP458757 NJK458740:NJL458757 NTG458740:NTH458757 ODC458740:ODD458757 OMY458740:OMZ458757 OWU458740:OWV458757 PGQ458740:PGR458757 PQM458740:PQN458757 QAI458740:QAJ458757 QKE458740:QKF458757 QUA458740:QUB458757 RDW458740:RDX458757 RNS458740:RNT458757 RXO458740:RXP458757 SHK458740:SHL458757 SRG458740:SRH458757 TBC458740:TBD458757 TKY458740:TKZ458757 TUU458740:TUV458757 UEQ458740:UER458757 UOM458740:UON458757 UYI458740:UYJ458757 VIE458740:VIF458757 VSA458740:VSB458757 WBW458740:WBX458757 WLS458740:WLT458757 WVO458740:WVP458757 V524276:V524293 JC524276:JD524293 SY524276:SZ524293 ACU524276:ACV524293 AMQ524276:AMR524293 AWM524276:AWN524293 BGI524276:BGJ524293 BQE524276:BQF524293 CAA524276:CAB524293 CJW524276:CJX524293 CTS524276:CTT524293 DDO524276:DDP524293 DNK524276:DNL524293 DXG524276:DXH524293 EHC524276:EHD524293 EQY524276:EQZ524293 FAU524276:FAV524293 FKQ524276:FKR524293 FUM524276:FUN524293 GEI524276:GEJ524293 GOE524276:GOF524293 GYA524276:GYB524293 HHW524276:HHX524293 HRS524276:HRT524293 IBO524276:IBP524293 ILK524276:ILL524293 IVG524276:IVH524293 JFC524276:JFD524293 JOY524276:JOZ524293 JYU524276:JYV524293 KIQ524276:KIR524293 KSM524276:KSN524293 LCI524276:LCJ524293 LME524276:LMF524293 LWA524276:LWB524293 MFW524276:MFX524293 MPS524276:MPT524293 MZO524276:MZP524293 NJK524276:NJL524293 NTG524276:NTH524293 ODC524276:ODD524293 OMY524276:OMZ524293 OWU524276:OWV524293 PGQ524276:PGR524293 PQM524276:PQN524293 QAI524276:QAJ524293 QKE524276:QKF524293 QUA524276:QUB524293 RDW524276:RDX524293 RNS524276:RNT524293 RXO524276:RXP524293 SHK524276:SHL524293 SRG524276:SRH524293 TBC524276:TBD524293 TKY524276:TKZ524293 TUU524276:TUV524293 UEQ524276:UER524293 UOM524276:UON524293 UYI524276:UYJ524293 VIE524276:VIF524293 VSA524276:VSB524293 WBW524276:WBX524293 WLS524276:WLT524293 WVO524276:WVP524293 V589812:V589829 JC589812:JD589829 SY589812:SZ589829 ACU589812:ACV589829 AMQ589812:AMR589829 AWM589812:AWN589829 BGI589812:BGJ589829 BQE589812:BQF589829 CAA589812:CAB589829 CJW589812:CJX589829 CTS589812:CTT589829 DDO589812:DDP589829 DNK589812:DNL589829 DXG589812:DXH589829 EHC589812:EHD589829 EQY589812:EQZ589829 FAU589812:FAV589829 FKQ589812:FKR589829 FUM589812:FUN589829 GEI589812:GEJ589829 GOE589812:GOF589829 GYA589812:GYB589829 HHW589812:HHX589829 HRS589812:HRT589829 IBO589812:IBP589829 ILK589812:ILL589829 IVG589812:IVH589829 JFC589812:JFD589829 JOY589812:JOZ589829 JYU589812:JYV589829 KIQ589812:KIR589829 KSM589812:KSN589829 LCI589812:LCJ589829 LME589812:LMF589829 LWA589812:LWB589829 MFW589812:MFX589829 MPS589812:MPT589829 MZO589812:MZP589829 NJK589812:NJL589829 NTG589812:NTH589829 ODC589812:ODD589829 OMY589812:OMZ589829 OWU589812:OWV589829 PGQ589812:PGR589829 PQM589812:PQN589829 QAI589812:QAJ589829 QKE589812:QKF589829 QUA589812:QUB589829 RDW589812:RDX589829 RNS589812:RNT589829 RXO589812:RXP589829 SHK589812:SHL589829 SRG589812:SRH589829 TBC589812:TBD589829 TKY589812:TKZ589829 TUU589812:TUV589829 UEQ589812:UER589829 UOM589812:UON589829 UYI589812:UYJ589829 VIE589812:VIF589829 VSA589812:VSB589829 WBW589812:WBX589829 WLS589812:WLT589829 WVO589812:WVP589829 V655348:V655365 JC655348:JD655365 SY655348:SZ655365 ACU655348:ACV655365 AMQ655348:AMR655365 AWM655348:AWN655365 BGI655348:BGJ655365 BQE655348:BQF655365 CAA655348:CAB655365 CJW655348:CJX655365 CTS655348:CTT655365 DDO655348:DDP655365 DNK655348:DNL655365 DXG655348:DXH655365 EHC655348:EHD655365 EQY655348:EQZ655365 FAU655348:FAV655365 FKQ655348:FKR655365 FUM655348:FUN655365 GEI655348:GEJ655365 GOE655348:GOF655365 GYA655348:GYB655365 HHW655348:HHX655365 HRS655348:HRT655365 IBO655348:IBP655365 ILK655348:ILL655365 IVG655348:IVH655365 JFC655348:JFD655365 JOY655348:JOZ655365 JYU655348:JYV655365 KIQ655348:KIR655365 KSM655348:KSN655365 LCI655348:LCJ655365 LME655348:LMF655365 LWA655348:LWB655365 MFW655348:MFX655365 MPS655348:MPT655365 MZO655348:MZP655365 NJK655348:NJL655365 NTG655348:NTH655365 ODC655348:ODD655365 OMY655348:OMZ655365 OWU655348:OWV655365 PGQ655348:PGR655365 PQM655348:PQN655365 QAI655348:QAJ655365 QKE655348:QKF655365 QUA655348:QUB655365 RDW655348:RDX655365 RNS655348:RNT655365 RXO655348:RXP655365 SHK655348:SHL655365 SRG655348:SRH655365 TBC655348:TBD655365 TKY655348:TKZ655365 TUU655348:TUV655365 UEQ655348:UER655365 UOM655348:UON655365 UYI655348:UYJ655365 VIE655348:VIF655365 VSA655348:VSB655365 WBW655348:WBX655365 WLS655348:WLT655365 WVO655348:WVP655365 V720884:V720901 JC720884:JD720901 SY720884:SZ720901 ACU720884:ACV720901 AMQ720884:AMR720901 AWM720884:AWN720901 BGI720884:BGJ720901 BQE720884:BQF720901 CAA720884:CAB720901 CJW720884:CJX720901 CTS720884:CTT720901 DDO720884:DDP720901 DNK720884:DNL720901 DXG720884:DXH720901 EHC720884:EHD720901 EQY720884:EQZ720901 FAU720884:FAV720901 FKQ720884:FKR720901 FUM720884:FUN720901 GEI720884:GEJ720901 GOE720884:GOF720901 GYA720884:GYB720901 HHW720884:HHX720901 HRS720884:HRT720901 IBO720884:IBP720901 ILK720884:ILL720901 IVG720884:IVH720901 JFC720884:JFD720901 JOY720884:JOZ720901 JYU720884:JYV720901 KIQ720884:KIR720901 KSM720884:KSN720901 LCI720884:LCJ720901 LME720884:LMF720901 LWA720884:LWB720901 MFW720884:MFX720901 MPS720884:MPT720901 MZO720884:MZP720901 NJK720884:NJL720901 NTG720884:NTH720901 ODC720884:ODD720901 OMY720884:OMZ720901 OWU720884:OWV720901 PGQ720884:PGR720901 PQM720884:PQN720901 QAI720884:QAJ720901 QKE720884:QKF720901 QUA720884:QUB720901 RDW720884:RDX720901 RNS720884:RNT720901 RXO720884:RXP720901 SHK720884:SHL720901 SRG720884:SRH720901 TBC720884:TBD720901 TKY720884:TKZ720901 TUU720884:TUV720901 UEQ720884:UER720901 UOM720884:UON720901 UYI720884:UYJ720901 VIE720884:VIF720901 VSA720884:VSB720901 WBW720884:WBX720901 WLS720884:WLT720901 WVO720884:WVP720901 V786420:V786437 JC786420:JD786437 SY786420:SZ786437 ACU786420:ACV786437 AMQ786420:AMR786437 AWM786420:AWN786437 BGI786420:BGJ786437 BQE786420:BQF786437 CAA786420:CAB786437 CJW786420:CJX786437 CTS786420:CTT786437 DDO786420:DDP786437 DNK786420:DNL786437 DXG786420:DXH786437 EHC786420:EHD786437 EQY786420:EQZ786437 FAU786420:FAV786437 FKQ786420:FKR786437 FUM786420:FUN786437 GEI786420:GEJ786437 GOE786420:GOF786437 GYA786420:GYB786437 HHW786420:HHX786437 HRS786420:HRT786437 IBO786420:IBP786437 ILK786420:ILL786437 IVG786420:IVH786437 JFC786420:JFD786437 JOY786420:JOZ786437 JYU786420:JYV786437 KIQ786420:KIR786437 KSM786420:KSN786437 LCI786420:LCJ786437 LME786420:LMF786437 LWA786420:LWB786437 MFW786420:MFX786437 MPS786420:MPT786437 MZO786420:MZP786437 NJK786420:NJL786437 NTG786420:NTH786437 ODC786420:ODD786437 OMY786420:OMZ786437 OWU786420:OWV786437 PGQ786420:PGR786437 PQM786420:PQN786437 QAI786420:QAJ786437 QKE786420:QKF786437 QUA786420:QUB786437 RDW786420:RDX786437 RNS786420:RNT786437 RXO786420:RXP786437 SHK786420:SHL786437 SRG786420:SRH786437 TBC786420:TBD786437 TKY786420:TKZ786437 TUU786420:TUV786437 UEQ786420:UER786437 UOM786420:UON786437 UYI786420:UYJ786437 VIE786420:VIF786437 VSA786420:VSB786437 WBW786420:WBX786437 WLS786420:WLT786437 WVO786420:WVP786437 V851956:V851973 JC851956:JD851973 SY851956:SZ851973 ACU851956:ACV851973 AMQ851956:AMR851973 AWM851956:AWN851973 BGI851956:BGJ851973 BQE851956:BQF851973 CAA851956:CAB851973 CJW851956:CJX851973 CTS851956:CTT851973 DDO851956:DDP851973 DNK851956:DNL851973 DXG851956:DXH851973 EHC851956:EHD851973 EQY851956:EQZ851973 FAU851956:FAV851973 FKQ851956:FKR851973 FUM851956:FUN851973 GEI851956:GEJ851973 GOE851956:GOF851973 GYA851956:GYB851973 HHW851956:HHX851973 HRS851956:HRT851973 IBO851956:IBP851973 ILK851956:ILL851973 IVG851956:IVH851973 JFC851956:JFD851973 JOY851956:JOZ851973 JYU851956:JYV851973 KIQ851956:KIR851973 KSM851956:KSN851973 LCI851956:LCJ851973 LME851956:LMF851973 LWA851956:LWB851973 MFW851956:MFX851973 MPS851956:MPT851973 MZO851956:MZP851973 NJK851956:NJL851973 NTG851956:NTH851973 ODC851956:ODD851973 OMY851956:OMZ851973 OWU851956:OWV851973 PGQ851956:PGR851973 PQM851956:PQN851973 QAI851956:QAJ851973 QKE851956:QKF851973 QUA851956:QUB851973 RDW851956:RDX851973 RNS851956:RNT851973 RXO851956:RXP851973 SHK851956:SHL851973 SRG851956:SRH851973 TBC851956:TBD851973 TKY851956:TKZ851973 TUU851956:TUV851973 UEQ851956:UER851973 UOM851956:UON851973 UYI851956:UYJ851973 VIE851956:VIF851973 VSA851956:VSB851973 WBW851956:WBX851973 WLS851956:WLT851973 WVO851956:WVP851973 V917492:V917509 JC917492:JD917509 SY917492:SZ917509 ACU917492:ACV917509 AMQ917492:AMR917509 AWM917492:AWN917509 BGI917492:BGJ917509 BQE917492:BQF917509 CAA917492:CAB917509 CJW917492:CJX917509 CTS917492:CTT917509 DDO917492:DDP917509 DNK917492:DNL917509 DXG917492:DXH917509 EHC917492:EHD917509 EQY917492:EQZ917509 FAU917492:FAV917509 FKQ917492:FKR917509 FUM917492:FUN917509 GEI917492:GEJ917509 GOE917492:GOF917509 GYA917492:GYB917509 HHW917492:HHX917509 HRS917492:HRT917509 IBO917492:IBP917509 ILK917492:ILL917509 IVG917492:IVH917509 JFC917492:JFD917509 JOY917492:JOZ917509 JYU917492:JYV917509 KIQ917492:KIR917509 KSM917492:KSN917509 LCI917492:LCJ917509 LME917492:LMF917509 LWA917492:LWB917509 MFW917492:MFX917509 MPS917492:MPT917509 MZO917492:MZP917509 NJK917492:NJL917509 NTG917492:NTH917509 ODC917492:ODD917509 OMY917492:OMZ917509 OWU917492:OWV917509 PGQ917492:PGR917509 PQM917492:PQN917509 QAI917492:QAJ917509 QKE917492:QKF917509 QUA917492:QUB917509 RDW917492:RDX917509 RNS917492:RNT917509 RXO917492:RXP917509 SHK917492:SHL917509 SRG917492:SRH917509 TBC917492:TBD917509 TKY917492:TKZ917509 TUU917492:TUV917509 UEQ917492:UER917509 UOM917492:UON917509 UYI917492:UYJ917509 VIE917492:VIF917509 VSA917492:VSB917509 WBW917492:WBX917509 WLS917492:WLT917509 WVO917492:WVP917509">
      <formula1>42370</formula1>
      <formula2>42735</formula2>
    </dataValidation>
    <dataValidation type="list" allowBlank="1" showInputMessage="1" showErrorMessage="1" sqref="M983046:R983046 IX983046:IY983046 ST983046:SU983046 ACP983046:ACQ983046 AML983046:AMM983046 AWH983046:AWI983046 BGD983046:BGE983046 BPZ983046:BQA983046 BZV983046:BZW983046 CJR983046:CJS983046 CTN983046:CTO983046 DDJ983046:DDK983046 DNF983046:DNG983046 DXB983046:DXC983046 EGX983046:EGY983046 EQT983046:EQU983046 FAP983046:FAQ983046 FKL983046:FKM983046 FUH983046:FUI983046 GED983046:GEE983046 GNZ983046:GOA983046 GXV983046:GXW983046 HHR983046:HHS983046 HRN983046:HRO983046 IBJ983046:IBK983046 ILF983046:ILG983046 IVB983046:IVC983046 JEX983046:JEY983046 JOT983046:JOU983046 JYP983046:JYQ983046 KIL983046:KIM983046 KSH983046:KSI983046 LCD983046:LCE983046 LLZ983046:LMA983046 LVV983046:LVW983046 MFR983046:MFS983046 MPN983046:MPO983046 MZJ983046:MZK983046 NJF983046:NJG983046 NTB983046:NTC983046 OCX983046:OCY983046 OMT983046:OMU983046 OWP983046:OWQ983046 PGL983046:PGM983046 PQH983046:PQI983046 QAD983046:QAE983046 QJZ983046:QKA983046 QTV983046:QTW983046 RDR983046:RDS983046 RNN983046:RNO983046 RXJ983046:RXK983046 SHF983046:SHG983046 SRB983046:SRC983046 TAX983046:TAY983046 TKT983046:TKU983046 TUP983046:TUQ983046 UEL983046:UEM983046 UOH983046:UOI983046 UYD983046:UYE983046 VHZ983046:VIA983046 VRV983046:VRW983046 WBR983046:WBS983046 WLN983046:WLO983046 WVJ983046:WVK983046 M65542:R65542 IX65542:IY65542 ST65542:SU65542 ACP65542:ACQ65542 AML65542:AMM65542 AWH65542:AWI65542 BGD65542:BGE65542 BPZ65542:BQA65542 BZV65542:BZW65542 CJR65542:CJS65542 CTN65542:CTO65542 DDJ65542:DDK65542 DNF65542:DNG65542 DXB65542:DXC65542 EGX65542:EGY65542 EQT65542:EQU65542 FAP65542:FAQ65542 FKL65542:FKM65542 FUH65542:FUI65542 GED65542:GEE65542 GNZ65542:GOA65542 GXV65542:GXW65542 HHR65542:HHS65542 HRN65542:HRO65542 IBJ65542:IBK65542 ILF65542:ILG65542 IVB65542:IVC65542 JEX65542:JEY65542 JOT65542:JOU65542 JYP65542:JYQ65542 KIL65542:KIM65542 KSH65542:KSI65542 LCD65542:LCE65542 LLZ65542:LMA65542 LVV65542:LVW65542 MFR65542:MFS65542 MPN65542:MPO65542 MZJ65542:MZK65542 NJF65542:NJG65542 NTB65542:NTC65542 OCX65542:OCY65542 OMT65542:OMU65542 OWP65542:OWQ65542 PGL65542:PGM65542 PQH65542:PQI65542 QAD65542:QAE65542 QJZ65542:QKA65542 QTV65542:QTW65542 RDR65542:RDS65542 RNN65542:RNO65542 RXJ65542:RXK65542 SHF65542:SHG65542 SRB65542:SRC65542 TAX65542:TAY65542 TKT65542:TKU65542 TUP65542:TUQ65542 UEL65542:UEM65542 UOH65542:UOI65542 UYD65542:UYE65542 VHZ65542:VIA65542 VRV65542:VRW65542 WBR65542:WBS65542 WLN65542:WLO65542 WVJ65542:WVK65542 M131078:R131078 IX131078:IY131078 ST131078:SU131078 ACP131078:ACQ131078 AML131078:AMM131078 AWH131078:AWI131078 BGD131078:BGE131078 BPZ131078:BQA131078 BZV131078:BZW131078 CJR131078:CJS131078 CTN131078:CTO131078 DDJ131078:DDK131078 DNF131078:DNG131078 DXB131078:DXC131078 EGX131078:EGY131078 EQT131078:EQU131078 FAP131078:FAQ131078 FKL131078:FKM131078 FUH131078:FUI131078 GED131078:GEE131078 GNZ131078:GOA131078 GXV131078:GXW131078 HHR131078:HHS131078 HRN131078:HRO131078 IBJ131078:IBK131078 ILF131078:ILG131078 IVB131078:IVC131078 JEX131078:JEY131078 JOT131078:JOU131078 JYP131078:JYQ131078 KIL131078:KIM131078 KSH131078:KSI131078 LCD131078:LCE131078 LLZ131078:LMA131078 LVV131078:LVW131078 MFR131078:MFS131078 MPN131078:MPO131078 MZJ131078:MZK131078 NJF131078:NJG131078 NTB131078:NTC131078 OCX131078:OCY131078 OMT131078:OMU131078 OWP131078:OWQ131078 PGL131078:PGM131078 PQH131078:PQI131078 QAD131078:QAE131078 QJZ131078:QKA131078 QTV131078:QTW131078 RDR131078:RDS131078 RNN131078:RNO131078 RXJ131078:RXK131078 SHF131078:SHG131078 SRB131078:SRC131078 TAX131078:TAY131078 TKT131078:TKU131078 TUP131078:TUQ131078 UEL131078:UEM131078 UOH131078:UOI131078 UYD131078:UYE131078 VHZ131078:VIA131078 VRV131078:VRW131078 WBR131078:WBS131078 WLN131078:WLO131078 WVJ131078:WVK131078 M196614:R196614 IX196614:IY196614 ST196614:SU196614 ACP196614:ACQ196614 AML196614:AMM196614 AWH196614:AWI196614 BGD196614:BGE196614 BPZ196614:BQA196614 BZV196614:BZW196614 CJR196614:CJS196614 CTN196614:CTO196614 DDJ196614:DDK196614 DNF196614:DNG196614 DXB196614:DXC196614 EGX196614:EGY196614 EQT196614:EQU196614 FAP196614:FAQ196614 FKL196614:FKM196614 FUH196614:FUI196614 GED196614:GEE196614 GNZ196614:GOA196614 GXV196614:GXW196614 HHR196614:HHS196614 HRN196614:HRO196614 IBJ196614:IBK196614 ILF196614:ILG196614 IVB196614:IVC196614 JEX196614:JEY196614 JOT196614:JOU196614 JYP196614:JYQ196614 KIL196614:KIM196614 KSH196614:KSI196614 LCD196614:LCE196614 LLZ196614:LMA196614 LVV196614:LVW196614 MFR196614:MFS196614 MPN196614:MPO196614 MZJ196614:MZK196614 NJF196614:NJG196614 NTB196614:NTC196614 OCX196614:OCY196614 OMT196614:OMU196614 OWP196614:OWQ196614 PGL196614:PGM196614 PQH196614:PQI196614 QAD196614:QAE196614 QJZ196614:QKA196614 QTV196614:QTW196614 RDR196614:RDS196614 RNN196614:RNO196614 RXJ196614:RXK196614 SHF196614:SHG196614 SRB196614:SRC196614 TAX196614:TAY196614 TKT196614:TKU196614 TUP196614:TUQ196614 UEL196614:UEM196614 UOH196614:UOI196614 UYD196614:UYE196614 VHZ196614:VIA196614 VRV196614:VRW196614 WBR196614:WBS196614 WLN196614:WLO196614 WVJ196614:WVK196614 M262150:R262150 IX262150:IY262150 ST262150:SU262150 ACP262150:ACQ262150 AML262150:AMM262150 AWH262150:AWI262150 BGD262150:BGE262150 BPZ262150:BQA262150 BZV262150:BZW262150 CJR262150:CJS262150 CTN262150:CTO262150 DDJ262150:DDK262150 DNF262150:DNG262150 DXB262150:DXC262150 EGX262150:EGY262150 EQT262150:EQU262150 FAP262150:FAQ262150 FKL262150:FKM262150 FUH262150:FUI262150 GED262150:GEE262150 GNZ262150:GOA262150 GXV262150:GXW262150 HHR262150:HHS262150 HRN262150:HRO262150 IBJ262150:IBK262150 ILF262150:ILG262150 IVB262150:IVC262150 JEX262150:JEY262150 JOT262150:JOU262150 JYP262150:JYQ262150 KIL262150:KIM262150 KSH262150:KSI262150 LCD262150:LCE262150 LLZ262150:LMA262150 LVV262150:LVW262150 MFR262150:MFS262150 MPN262150:MPO262150 MZJ262150:MZK262150 NJF262150:NJG262150 NTB262150:NTC262150 OCX262150:OCY262150 OMT262150:OMU262150 OWP262150:OWQ262150 PGL262150:PGM262150 PQH262150:PQI262150 QAD262150:QAE262150 QJZ262150:QKA262150 QTV262150:QTW262150 RDR262150:RDS262150 RNN262150:RNO262150 RXJ262150:RXK262150 SHF262150:SHG262150 SRB262150:SRC262150 TAX262150:TAY262150 TKT262150:TKU262150 TUP262150:TUQ262150 UEL262150:UEM262150 UOH262150:UOI262150 UYD262150:UYE262150 VHZ262150:VIA262150 VRV262150:VRW262150 WBR262150:WBS262150 WLN262150:WLO262150 WVJ262150:WVK262150 M327686:R327686 IX327686:IY327686 ST327686:SU327686 ACP327686:ACQ327686 AML327686:AMM327686 AWH327686:AWI327686 BGD327686:BGE327686 BPZ327686:BQA327686 BZV327686:BZW327686 CJR327686:CJS327686 CTN327686:CTO327686 DDJ327686:DDK327686 DNF327686:DNG327686 DXB327686:DXC327686 EGX327686:EGY327686 EQT327686:EQU327686 FAP327686:FAQ327686 FKL327686:FKM327686 FUH327686:FUI327686 GED327686:GEE327686 GNZ327686:GOA327686 GXV327686:GXW327686 HHR327686:HHS327686 HRN327686:HRO327686 IBJ327686:IBK327686 ILF327686:ILG327686 IVB327686:IVC327686 JEX327686:JEY327686 JOT327686:JOU327686 JYP327686:JYQ327686 KIL327686:KIM327686 KSH327686:KSI327686 LCD327686:LCE327686 LLZ327686:LMA327686 LVV327686:LVW327686 MFR327686:MFS327686 MPN327686:MPO327686 MZJ327686:MZK327686 NJF327686:NJG327686 NTB327686:NTC327686 OCX327686:OCY327686 OMT327686:OMU327686 OWP327686:OWQ327686 PGL327686:PGM327686 PQH327686:PQI327686 QAD327686:QAE327686 QJZ327686:QKA327686 QTV327686:QTW327686 RDR327686:RDS327686 RNN327686:RNO327686 RXJ327686:RXK327686 SHF327686:SHG327686 SRB327686:SRC327686 TAX327686:TAY327686 TKT327686:TKU327686 TUP327686:TUQ327686 UEL327686:UEM327686 UOH327686:UOI327686 UYD327686:UYE327686 VHZ327686:VIA327686 VRV327686:VRW327686 WBR327686:WBS327686 WLN327686:WLO327686 WVJ327686:WVK327686 M393222:R393222 IX393222:IY393222 ST393222:SU393222 ACP393222:ACQ393222 AML393222:AMM393222 AWH393222:AWI393222 BGD393222:BGE393222 BPZ393222:BQA393222 BZV393222:BZW393222 CJR393222:CJS393222 CTN393222:CTO393222 DDJ393222:DDK393222 DNF393222:DNG393222 DXB393222:DXC393222 EGX393222:EGY393222 EQT393222:EQU393222 FAP393222:FAQ393222 FKL393222:FKM393222 FUH393222:FUI393222 GED393222:GEE393222 GNZ393222:GOA393222 GXV393222:GXW393222 HHR393222:HHS393222 HRN393222:HRO393222 IBJ393222:IBK393222 ILF393222:ILG393222 IVB393222:IVC393222 JEX393222:JEY393222 JOT393222:JOU393222 JYP393222:JYQ393222 KIL393222:KIM393222 KSH393222:KSI393222 LCD393222:LCE393222 LLZ393222:LMA393222 LVV393222:LVW393222 MFR393222:MFS393222 MPN393222:MPO393222 MZJ393222:MZK393222 NJF393222:NJG393222 NTB393222:NTC393222 OCX393222:OCY393222 OMT393222:OMU393222 OWP393222:OWQ393222 PGL393222:PGM393222 PQH393222:PQI393222 QAD393222:QAE393222 QJZ393222:QKA393222 QTV393222:QTW393222 RDR393222:RDS393222 RNN393222:RNO393222 RXJ393222:RXK393222 SHF393222:SHG393222 SRB393222:SRC393222 TAX393222:TAY393222 TKT393222:TKU393222 TUP393222:TUQ393222 UEL393222:UEM393222 UOH393222:UOI393222 UYD393222:UYE393222 VHZ393222:VIA393222 VRV393222:VRW393222 WBR393222:WBS393222 WLN393222:WLO393222 WVJ393222:WVK393222 M458758:R458758 IX458758:IY458758 ST458758:SU458758 ACP458758:ACQ458758 AML458758:AMM458758 AWH458758:AWI458758 BGD458758:BGE458758 BPZ458758:BQA458758 BZV458758:BZW458758 CJR458758:CJS458758 CTN458758:CTO458758 DDJ458758:DDK458758 DNF458758:DNG458758 DXB458758:DXC458758 EGX458758:EGY458758 EQT458758:EQU458758 FAP458758:FAQ458758 FKL458758:FKM458758 FUH458758:FUI458758 GED458758:GEE458758 GNZ458758:GOA458758 GXV458758:GXW458758 HHR458758:HHS458758 HRN458758:HRO458758 IBJ458758:IBK458758 ILF458758:ILG458758 IVB458758:IVC458758 JEX458758:JEY458758 JOT458758:JOU458758 JYP458758:JYQ458758 KIL458758:KIM458758 KSH458758:KSI458758 LCD458758:LCE458758 LLZ458758:LMA458758 LVV458758:LVW458758 MFR458758:MFS458758 MPN458758:MPO458758 MZJ458758:MZK458758 NJF458758:NJG458758 NTB458758:NTC458758 OCX458758:OCY458758 OMT458758:OMU458758 OWP458758:OWQ458758 PGL458758:PGM458758 PQH458758:PQI458758 QAD458758:QAE458758 QJZ458758:QKA458758 QTV458758:QTW458758 RDR458758:RDS458758 RNN458758:RNO458758 RXJ458758:RXK458758 SHF458758:SHG458758 SRB458758:SRC458758 TAX458758:TAY458758 TKT458758:TKU458758 TUP458758:TUQ458758 UEL458758:UEM458758 UOH458758:UOI458758 UYD458758:UYE458758 VHZ458758:VIA458758 VRV458758:VRW458758 WBR458758:WBS458758 WLN458758:WLO458758 WVJ458758:WVK458758 M524294:R524294 IX524294:IY524294 ST524294:SU524294 ACP524294:ACQ524294 AML524294:AMM524294 AWH524294:AWI524294 BGD524294:BGE524294 BPZ524294:BQA524294 BZV524294:BZW524294 CJR524294:CJS524294 CTN524294:CTO524294 DDJ524294:DDK524294 DNF524294:DNG524294 DXB524294:DXC524294 EGX524294:EGY524294 EQT524294:EQU524294 FAP524294:FAQ524294 FKL524294:FKM524294 FUH524294:FUI524294 GED524294:GEE524294 GNZ524294:GOA524294 GXV524294:GXW524294 HHR524294:HHS524294 HRN524294:HRO524294 IBJ524294:IBK524294 ILF524294:ILG524294 IVB524294:IVC524294 JEX524294:JEY524294 JOT524294:JOU524294 JYP524294:JYQ524294 KIL524294:KIM524294 KSH524294:KSI524294 LCD524294:LCE524294 LLZ524294:LMA524294 LVV524294:LVW524294 MFR524294:MFS524294 MPN524294:MPO524294 MZJ524294:MZK524294 NJF524294:NJG524294 NTB524294:NTC524294 OCX524294:OCY524294 OMT524294:OMU524294 OWP524294:OWQ524294 PGL524294:PGM524294 PQH524294:PQI524294 QAD524294:QAE524294 QJZ524294:QKA524294 QTV524294:QTW524294 RDR524294:RDS524294 RNN524294:RNO524294 RXJ524294:RXK524294 SHF524294:SHG524294 SRB524294:SRC524294 TAX524294:TAY524294 TKT524294:TKU524294 TUP524294:TUQ524294 UEL524294:UEM524294 UOH524294:UOI524294 UYD524294:UYE524294 VHZ524294:VIA524294 VRV524294:VRW524294 WBR524294:WBS524294 WLN524294:WLO524294 WVJ524294:WVK524294 M589830:R589830 IX589830:IY589830 ST589830:SU589830 ACP589830:ACQ589830 AML589830:AMM589830 AWH589830:AWI589830 BGD589830:BGE589830 BPZ589830:BQA589830 BZV589830:BZW589830 CJR589830:CJS589830 CTN589830:CTO589830 DDJ589830:DDK589830 DNF589830:DNG589830 DXB589830:DXC589830 EGX589830:EGY589830 EQT589830:EQU589830 FAP589830:FAQ589830 FKL589830:FKM589830 FUH589830:FUI589830 GED589830:GEE589830 GNZ589830:GOA589830 GXV589830:GXW589830 HHR589830:HHS589830 HRN589830:HRO589830 IBJ589830:IBK589830 ILF589830:ILG589830 IVB589830:IVC589830 JEX589830:JEY589830 JOT589830:JOU589830 JYP589830:JYQ589830 KIL589830:KIM589830 KSH589830:KSI589830 LCD589830:LCE589830 LLZ589830:LMA589830 LVV589830:LVW589830 MFR589830:MFS589830 MPN589830:MPO589830 MZJ589830:MZK589830 NJF589830:NJG589830 NTB589830:NTC589830 OCX589830:OCY589830 OMT589830:OMU589830 OWP589830:OWQ589830 PGL589830:PGM589830 PQH589830:PQI589830 QAD589830:QAE589830 QJZ589830:QKA589830 QTV589830:QTW589830 RDR589830:RDS589830 RNN589830:RNO589830 RXJ589830:RXK589830 SHF589830:SHG589830 SRB589830:SRC589830 TAX589830:TAY589830 TKT589830:TKU589830 TUP589830:TUQ589830 UEL589830:UEM589830 UOH589830:UOI589830 UYD589830:UYE589830 VHZ589830:VIA589830 VRV589830:VRW589830 WBR589830:WBS589830 WLN589830:WLO589830 WVJ589830:WVK589830 M655366:R655366 IX655366:IY655366 ST655366:SU655366 ACP655366:ACQ655366 AML655366:AMM655366 AWH655366:AWI655366 BGD655366:BGE655366 BPZ655366:BQA655366 BZV655366:BZW655366 CJR655366:CJS655366 CTN655366:CTO655366 DDJ655366:DDK655366 DNF655366:DNG655366 DXB655366:DXC655366 EGX655366:EGY655366 EQT655366:EQU655366 FAP655366:FAQ655366 FKL655366:FKM655366 FUH655366:FUI655366 GED655366:GEE655366 GNZ655366:GOA655366 GXV655366:GXW655366 HHR655366:HHS655366 HRN655366:HRO655366 IBJ655366:IBK655366 ILF655366:ILG655366 IVB655366:IVC655366 JEX655366:JEY655366 JOT655366:JOU655366 JYP655366:JYQ655366 KIL655366:KIM655366 KSH655366:KSI655366 LCD655366:LCE655366 LLZ655366:LMA655366 LVV655366:LVW655366 MFR655366:MFS655366 MPN655366:MPO655366 MZJ655366:MZK655366 NJF655366:NJG655366 NTB655366:NTC655366 OCX655366:OCY655366 OMT655366:OMU655366 OWP655366:OWQ655366 PGL655366:PGM655366 PQH655366:PQI655366 QAD655366:QAE655366 QJZ655366:QKA655366 QTV655366:QTW655366 RDR655366:RDS655366 RNN655366:RNO655366 RXJ655366:RXK655366 SHF655366:SHG655366 SRB655366:SRC655366 TAX655366:TAY655366 TKT655366:TKU655366 TUP655366:TUQ655366 UEL655366:UEM655366 UOH655366:UOI655366 UYD655366:UYE655366 VHZ655366:VIA655366 VRV655366:VRW655366 WBR655366:WBS655366 WLN655366:WLO655366 WVJ655366:WVK655366 M720902:R720902 IX720902:IY720902 ST720902:SU720902 ACP720902:ACQ720902 AML720902:AMM720902 AWH720902:AWI720902 BGD720902:BGE720902 BPZ720902:BQA720902 BZV720902:BZW720902 CJR720902:CJS720902 CTN720902:CTO720902 DDJ720902:DDK720902 DNF720902:DNG720902 DXB720902:DXC720902 EGX720902:EGY720902 EQT720902:EQU720902 FAP720902:FAQ720902 FKL720902:FKM720902 FUH720902:FUI720902 GED720902:GEE720902 GNZ720902:GOA720902 GXV720902:GXW720902 HHR720902:HHS720902 HRN720902:HRO720902 IBJ720902:IBK720902 ILF720902:ILG720902 IVB720902:IVC720902 JEX720902:JEY720902 JOT720902:JOU720902 JYP720902:JYQ720902 KIL720902:KIM720902 KSH720902:KSI720902 LCD720902:LCE720902 LLZ720902:LMA720902 LVV720902:LVW720902 MFR720902:MFS720902 MPN720902:MPO720902 MZJ720902:MZK720902 NJF720902:NJG720902 NTB720902:NTC720902 OCX720902:OCY720902 OMT720902:OMU720902 OWP720902:OWQ720902 PGL720902:PGM720902 PQH720902:PQI720902 QAD720902:QAE720902 QJZ720902:QKA720902 QTV720902:QTW720902 RDR720902:RDS720902 RNN720902:RNO720902 RXJ720902:RXK720902 SHF720902:SHG720902 SRB720902:SRC720902 TAX720902:TAY720902 TKT720902:TKU720902 TUP720902:TUQ720902 UEL720902:UEM720902 UOH720902:UOI720902 UYD720902:UYE720902 VHZ720902:VIA720902 VRV720902:VRW720902 WBR720902:WBS720902 WLN720902:WLO720902 WVJ720902:WVK720902 M786438:R786438 IX786438:IY786438 ST786438:SU786438 ACP786438:ACQ786438 AML786438:AMM786438 AWH786438:AWI786438 BGD786438:BGE786438 BPZ786438:BQA786438 BZV786438:BZW786438 CJR786438:CJS786438 CTN786438:CTO786438 DDJ786438:DDK786438 DNF786438:DNG786438 DXB786438:DXC786438 EGX786438:EGY786438 EQT786438:EQU786438 FAP786438:FAQ786438 FKL786438:FKM786438 FUH786438:FUI786438 GED786438:GEE786438 GNZ786438:GOA786438 GXV786438:GXW786438 HHR786438:HHS786438 HRN786438:HRO786438 IBJ786438:IBK786438 ILF786438:ILG786438 IVB786438:IVC786438 JEX786438:JEY786438 JOT786438:JOU786438 JYP786438:JYQ786438 KIL786438:KIM786438 KSH786438:KSI786438 LCD786438:LCE786438 LLZ786438:LMA786438 LVV786438:LVW786438 MFR786438:MFS786438 MPN786438:MPO786438 MZJ786438:MZK786438 NJF786438:NJG786438 NTB786438:NTC786438 OCX786438:OCY786438 OMT786438:OMU786438 OWP786438:OWQ786438 PGL786438:PGM786438 PQH786438:PQI786438 QAD786438:QAE786438 QJZ786438:QKA786438 QTV786438:QTW786438 RDR786438:RDS786438 RNN786438:RNO786438 RXJ786438:RXK786438 SHF786438:SHG786438 SRB786438:SRC786438 TAX786438:TAY786438 TKT786438:TKU786438 TUP786438:TUQ786438 UEL786438:UEM786438 UOH786438:UOI786438 UYD786438:UYE786438 VHZ786438:VIA786438 VRV786438:VRW786438 WBR786438:WBS786438 WLN786438:WLO786438 WVJ786438:WVK786438 M851974:R851974 IX851974:IY851974 ST851974:SU851974 ACP851974:ACQ851974 AML851974:AMM851974 AWH851974:AWI851974 BGD851974:BGE851974 BPZ851974:BQA851974 BZV851974:BZW851974 CJR851974:CJS851974 CTN851974:CTO851974 DDJ851974:DDK851974 DNF851974:DNG851974 DXB851974:DXC851974 EGX851974:EGY851974 EQT851974:EQU851974 FAP851974:FAQ851974 FKL851974:FKM851974 FUH851974:FUI851974 GED851974:GEE851974 GNZ851974:GOA851974 GXV851974:GXW851974 HHR851974:HHS851974 HRN851974:HRO851974 IBJ851974:IBK851974 ILF851974:ILG851974 IVB851974:IVC851974 JEX851974:JEY851974 JOT851974:JOU851974 JYP851974:JYQ851974 KIL851974:KIM851974 KSH851974:KSI851974 LCD851974:LCE851974 LLZ851974:LMA851974 LVV851974:LVW851974 MFR851974:MFS851974 MPN851974:MPO851974 MZJ851974:MZK851974 NJF851974:NJG851974 NTB851974:NTC851974 OCX851974:OCY851974 OMT851974:OMU851974 OWP851974:OWQ851974 PGL851974:PGM851974 PQH851974:PQI851974 QAD851974:QAE851974 QJZ851974:QKA851974 QTV851974:QTW851974 RDR851974:RDS851974 RNN851974:RNO851974 RXJ851974:RXK851974 SHF851974:SHG851974 SRB851974:SRC851974 TAX851974:TAY851974 TKT851974:TKU851974 TUP851974:TUQ851974 UEL851974:UEM851974 UOH851974:UOI851974 UYD851974:UYE851974 VHZ851974:VIA851974 VRV851974:VRW851974 WBR851974:WBS851974 WLN851974:WLO851974 WVJ851974:WVK851974 M917510:R917510 IX917510:IY917510 ST917510:SU917510 ACP917510:ACQ917510 AML917510:AMM917510 AWH917510:AWI917510 BGD917510:BGE917510 BPZ917510:BQA917510 BZV917510:BZW917510 CJR917510:CJS917510 CTN917510:CTO917510 DDJ917510:DDK917510 DNF917510:DNG917510 DXB917510:DXC917510 EGX917510:EGY917510 EQT917510:EQU917510 FAP917510:FAQ917510 FKL917510:FKM917510 FUH917510:FUI917510 GED917510:GEE917510 GNZ917510:GOA917510 GXV917510:GXW917510 HHR917510:HHS917510 HRN917510:HRO917510 IBJ917510:IBK917510 ILF917510:ILG917510 IVB917510:IVC917510 JEX917510:JEY917510 JOT917510:JOU917510 JYP917510:JYQ917510 KIL917510:KIM917510 KSH917510:KSI917510 LCD917510:LCE917510 LLZ917510:LMA917510 LVV917510:LVW917510 MFR917510:MFS917510 MPN917510:MPO917510 MZJ917510:MZK917510 NJF917510:NJG917510 NTB917510:NTC917510 OCX917510:OCY917510 OMT917510:OMU917510 OWP917510:OWQ917510 PGL917510:PGM917510 PQH917510:PQI917510 QAD917510:QAE917510 QJZ917510:QKA917510 QTV917510:QTW917510 RDR917510:RDS917510 RNN917510:RNO917510 RXJ917510:RXK917510 SHF917510:SHG917510 SRB917510:SRC917510 TAX917510:TAY917510 TKT917510:TKU917510 TUP917510:TUQ917510 UEL917510:UEM917510 UOH917510:UOI917510 UYD917510:UYE917510 VHZ917510:VIA917510 VRV917510:VRW917510 WBR917510:WBS917510 WLN917510:WLO917510 WVJ917510:WVK917510">
      <formula1>#REF!</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1"/>
  <sheetViews>
    <sheetView tabSelected="1" topLeftCell="A19" zoomScale="80" zoomScaleNormal="80" workbookViewId="0">
      <selection activeCell="E31" sqref="E31"/>
    </sheetView>
  </sheetViews>
  <sheetFormatPr baseColWidth="10" defaultColWidth="11.44140625" defaultRowHeight="14.4" x14ac:dyDescent="0.3"/>
  <cols>
    <col min="1" max="1" width="29.109375" style="1" customWidth="1"/>
    <col min="2" max="2" width="24" style="1" customWidth="1"/>
    <col min="3" max="3" width="21.33203125" style="1" customWidth="1"/>
    <col min="4" max="4" width="15.88671875" style="1" customWidth="1"/>
    <col min="5" max="5" width="86.5546875" style="1" customWidth="1"/>
    <col min="6" max="6" width="15.88671875" style="1" customWidth="1"/>
    <col min="7" max="7" width="71.109375" style="1" customWidth="1"/>
    <col min="8" max="9" width="11.44140625" style="1"/>
    <col min="10" max="10" width="18" style="1" customWidth="1"/>
    <col min="11" max="11" width="16.44140625" style="1" customWidth="1"/>
    <col min="12" max="12" width="22.109375" style="1" customWidth="1"/>
    <col min="13" max="13" width="25" style="1" customWidth="1"/>
    <col min="14" max="14" width="23.5546875" style="1" customWidth="1"/>
    <col min="15" max="15" width="15.88671875" style="1" customWidth="1"/>
    <col min="16" max="16" width="28.5546875" style="1" customWidth="1"/>
    <col min="17" max="16384" width="11.44140625" style="1"/>
  </cols>
  <sheetData>
    <row r="1" spans="1:16" ht="15" customHeight="1" x14ac:dyDescent="0.3">
      <c r="A1" s="459" t="s">
        <v>18</v>
      </c>
      <c r="B1" s="459"/>
      <c r="C1" s="459"/>
      <c r="D1" s="459"/>
      <c r="E1" s="459"/>
      <c r="F1" s="459"/>
      <c r="G1" s="459"/>
      <c r="H1" s="22"/>
      <c r="I1" s="22"/>
      <c r="J1" s="22"/>
      <c r="K1" s="22"/>
      <c r="L1" s="22"/>
      <c r="M1" s="22"/>
      <c r="N1" s="22"/>
      <c r="O1" s="22"/>
      <c r="P1" s="22"/>
    </row>
    <row r="2" spans="1:16" ht="15" customHeight="1" x14ac:dyDescent="0.3">
      <c r="A2" s="459"/>
      <c r="B2" s="459"/>
      <c r="C2" s="459"/>
      <c r="D2" s="459"/>
      <c r="E2" s="459"/>
      <c r="F2" s="459"/>
      <c r="G2" s="459"/>
      <c r="H2" s="22"/>
      <c r="I2" s="22"/>
      <c r="J2" s="22"/>
      <c r="K2" s="22"/>
      <c r="L2" s="22"/>
      <c r="M2" s="22"/>
      <c r="N2" s="22"/>
      <c r="O2" s="22"/>
      <c r="P2" s="22"/>
    </row>
    <row r="3" spans="1:16" ht="15" customHeight="1" x14ac:dyDescent="0.3">
      <c r="A3" s="459"/>
      <c r="B3" s="459"/>
      <c r="C3" s="459"/>
      <c r="D3" s="459"/>
      <c r="E3" s="459"/>
      <c r="F3" s="459"/>
      <c r="G3" s="459"/>
      <c r="H3" s="22"/>
      <c r="I3" s="22"/>
      <c r="J3" s="22"/>
      <c r="K3" s="22"/>
      <c r="L3" s="22"/>
      <c r="M3" s="22"/>
      <c r="N3" s="22"/>
      <c r="O3" s="22"/>
      <c r="P3" s="22"/>
    </row>
    <row r="4" spans="1:16" ht="15" customHeight="1" x14ac:dyDescent="0.3">
      <c r="A4" s="459"/>
      <c r="B4" s="459"/>
      <c r="C4" s="459"/>
      <c r="D4" s="459"/>
      <c r="E4" s="459"/>
      <c r="F4" s="459"/>
      <c r="G4" s="459"/>
      <c r="H4" s="22"/>
      <c r="I4" s="22"/>
      <c r="J4" s="22"/>
      <c r="K4" s="22"/>
      <c r="L4" s="22"/>
      <c r="M4" s="22"/>
      <c r="N4" s="22"/>
      <c r="O4" s="22"/>
      <c r="P4" s="22"/>
    </row>
    <row r="5" spans="1:16" ht="15" customHeight="1" x14ac:dyDescent="0.3">
      <c r="A5" s="459"/>
      <c r="B5" s="459"/>
      <c r="C5" s="459"/>
      <c r="D5" s="459"/>
      <c r="E5" s="459"/>
      <c r="F5" s="459"/>
      <c r="G5" s="459"/>
      <c r="H5" s="22"/>
      <c r="I5" s="22"/>
      <c r="J5" s="22"/>
      <c r="K5" s="22"/>
      <c r="L5" s="22"/>
      <c r="M5" s="22"/>
      <c r="N5" s="22"/>
      <c r="O5" s="22"/>
      <c r="P5" s="22"/>
    </row>
    <row r="6" spans="1:16" ht="15.75" customHeight="1" x14ac:dyDescent="0.3">
      <c r="A6" s="459"/>
      <c r="B6" s="459"/>
      <c r="C6" s="459"/>
      <c r="D6" s="459"/>
      <c r="E6" s="459"/>
      <c r="F6" s="459"/>
      <c r="G6" s="459"/>
      <c r="H6" s="22"/>
      <c r="I6" s="22"/>
      <c r="J6" s="22"/>
      <c r="K6" s="22"/>
      <c r="L6" s="22"/>
      <c r="M6" s="22"/>
      <c r="N6" s="22"/>
      <c r="O6" s="22"/>
      <c r="P6" s="22"/>
    </row>
    <row r="7" spans="1:16" x14ac:dyDescent="0.3">
      <c r="A7" s="460"/>
      <c r="B7" s="460"/>
      <c r="C7" s="460"/>
      <c r="D7" s="460"/>
      <c r="E7" s="460"/>
      <c r="F7" s="460"/>
      <c r="G7" s="460"/>
      <c r="H7" s="23"/>
      <c r="I7" s="23"/>
      <c r="J7" s="23"/>
      <c r="K7" s="23"/>
      <c r="L7" s="23"/>
      <c r="M7" s="23"/>
      <c r="N7" s="12"/>
      <c r="O7" s="12"/>
      <c r="P7" s="12"/>
    </row>
    <row r="8" spans="1:16" ht="15.75" customHeight="1" x14ac:dyDescent="0.3">
      <c r="A8" s="339" t="s">
        <v>39</v>
      </c>
      <c r="B8" s="457" t="s">
        <v>63</v>
      </c>
      <c r="C8" s="457"/>
      <c r="D8" s="457"/>
      <c r="E8" s="457"/>
      <c r="F8" s="457"/>
      <c r="G8" s="457"/>
      <c r="H8" s="12"/>
      <c r="I8" s="12"/>
      <c r="J8" s="12"/>
      <c r="K8" s="12"/>
      <c r="L8" s="12"/>
      <c r="M8" s="12"/>
      <c r="N8" s="12"/>
      <c r="O8" s="12"/>
      <c r="P8" s="12"/>
    </row>
    <row r="9" spans="1:16" ht="15.6" x14ac:dyDescent="0.3">
      <c r="A9" s="339" t="s">
        <v>40</v>
      </c>
      <c r="B9" s="457" t="s">
        <v>42</v>
      </c>
      <c r="C9" s="457"/>
      <c r="D9" s="457"/>
      <c r="E9" s="457"/>
      <c r="F9" s="457"/>
      <c r="G9" s="457"/>
      <c r="H9" s="12"/>
      <c r="I9" s="12"/>
      <c r="J9" s="12"/>
      <c r="K9" s="12"/>
      <c r="L9" s="12"/>
      <c r="M9" s="12"/>
      <c r="N9" s="12"/>
      <c r="O9" s="12"/>
      <c r="P9" s="12"/>
    </row>
    <row r="10" spans="1:16" ht="15.75" customHeight="1" x14ac:dyDescent="0.3">
      <c r="A10" s="340" t="s">
        <v>41</v>
      </c>
      <c r="B10" s="457" t="s">
        <v>770</v>
      </c>
      <c r="C10" s="457"/>
      <c r="D10" s="457"/>
      <c r="E10" s="457"/>
      <c r="F10" s="457"/>
      <c r="G10" s="457"/>
      <c r="H10" s="12"/>
      <c r="I10" s="12"/>
      <c r="J10" s="12"/>
      <c r="K10" s="12"/>
      <c r="L10" s="12"/>
      <c r="M10" s="12"/>
      <c r="N10" s="12"/>
      <c r="O10" s="12"/>
      <c r="P10" s="12"/>
    </row>
    <row r="11" spans="1:16" ht="18" x14ac:dyDescent="0.3">
      <c r="A11" s="458" t="s">
        <v>19</v>
      </c>
      <c r="B11" s="458"/>
      <c r="C11" s="458"/>
      <c r="D11" s="458"/>
      <c r="E11" s="458"/>
      <c r="F11" s="458"/>
      <c r="G11" s="458"/>
    </row>
    <row r="12" spans="1:16" ht="15.6" x14ac:dyDescent="0.3">
      <c r="A12" s="452" t="s">
        <v>353</v>
      </c>
      <c r="B12" s="453"/>
      <c r="C12" s="453"/>
      <c r="D12" s="454"/>
      <c r="E12" s="338" t="s">
        <v>44</v>
      </c>
      <c r="F12" s="341" t="s">
        <v>664</v>
      </c>
      <c r="G12" s="455" t="s">
        <v>58</v>
      </c>
    </row>
    <row r="13" spans="1:16" customFormat="1" ht="29.4" thickBot="1" x14ac:dyDescent="0.35">
      <c r="A13" s="26" t="s">
        <v>25</v>
      </c>
      <c r="B13" s="27" t="s">
        <v>3</v>
      </c>
      <c r="C13" s="28" t="s">
        <v>4</v>
      </c>
      <c r="D13" s="27" t="s">
        <v>5</v>
      </c>
      <c r="E13" s="27" t="s">
        <v>665</v>
      </c>
      <c r="F13" s="27" t="s">
        <v>357</v>
      </c>
      <c r="G13" s="456"/>
    </row>
    <row r="14" spans="1:16" customFormat="1" ht="225" customHeight="1" x14ac:dyDescent="0.3">
      <c r="A14" s="131" t="s">
        <v>358</v>
      </c>
      <c r="B14" s="131" t="s">
        <v>360</v>
      </c>
      <c r="C14" s="131" t="s">
        <v>359</v>
      </c>
      <c r="D14" s="132">
        <v>42551</v>
      </c>
      <c r="E14" s="268" t="s">
        <v>692</v>
      </c>
      <c r="F14" s="269">
        <v>1</v>
      </c>
      <c r="G14" s="270" t="s">
        <v>765</v>
      </c>
    </row>
    <row r="15" spans="1:16" customFormat="1" ht="165.6" customHeight="1" x14ac:dyDescent="0.3">
      <c r="A15" s="133" t="s">
        <v>361</v>
      </c>
      <c r="B15" s="133" t="s">
        <v>362</v>
      </c>
      <c r="C15" s="133" t="s">
        <v>337</v>
      </c>
      <c r="D15" s="134" t="s">
        <v>338</v>
      </c>
      <c r="E15" s="273" t="s">
        <v>666</v>
      </c>
      <c r="F15" s="269">
        <v>0.1</v>
      </c>
      <c r="G15" s="271" t="s">
        <v>766</v>
      </c>
    </row>
    <row r="16" spans="1:16" customFormat="1" ht="376.8" customHeight="1" x14ac:dyDescent="0.3">
      <c r="A16" s="262" t="s">
        <v>363</v>
      </c>
      <c r="B16" s="133" t="s">
        <v>364</v>
      </c>
      <c r="C16" s="133" t="s">
        <v>359</v>
      </c>
      <c r="D16" s="135">
        <v>42612</v>
      </c>
      <c r="E16" s="273" t="s">
        <v>693</v>
      </c>
      <c r="F16" s="274">
        <v>0.8</v>
      </c>
      <c r="G16" s="311" t="s">
        <v>767</v>
      </c>
    </row>
    <row r="17" spans="1:19" customFormat="1" ht="79.8" customHeight="1" x14ac:dyDescent="0.3">
      <c r="A17" s="133" t="s">
        <v>365</v>
      </c>
      <c r="B17" s="133" t="s">
        <v>366</v>
      </c>
      <c r="C17" s="133" t="s">
        <v>359</v>
      </c>
      <c r="D17" s="134" t="s">
        <v>367</v>
      </c>
      <c r="E17" s="270" t="s">
        <v>830</v>
      </c>
      <c r="F17" s="682">
        <v>0.5</v>
      </c>
      <c r="G17" s="311" t="s">
        <v>831</v>
      </c>
    </row>
    <row r="18" spans="1:19" customFormat="1" ht="316.2" customHeight="1" x14ac:dyDescent="0.3">
      <c r="A18" s="133" t="s">
        <v>368</v>
      </c>
      <c r="B18" s="133" t="s">
        <v>369</v>
      </c>
      <c r="C18" s="133" t="s">
        <v>359</v>
      </c>
      <c r="D18" s="135">
        <v>42734</v>
      </c>
      <c r="E18" s="273" t="s">
        <v>667</v>
      </c>
      <c r="F18" s="274">
        <v>0.4</v>
      </c>
      <c r="G18" s="275" t="s">
        <v>768</v>
      </c>
    </row>
    <row r="19" spans="1:19" customFormat="1" ht="174" customHeight="1" x14ac:dyDescent="0.3">
      <c r="A19" s="133" t="s">
        <v>370</v>
      </c>
      <c r="B19" s="133" t="s">
        <v>336</v>
      </c>
      <c r="C19" s="133" t="s">
        <v>371</v>
      </c>
      <c r="D19" s="135">
        <v>42580</v>
      </c>
      <c r="E19" s="342" t="s">
        <v>668</v>
      </c>
      <c r="F19" s="274">
        <v>1</v>
      </c>
      <c r="G19" s="276" t="s">
        <v>769</v>
      </c>
    </row>
    <row r="20" spans="1:19" customFormat="1" ht="81" customHeight="1" x14ac:dyDescent="0.3">
      <c r="A20" s="685" t="s">
        <v>835</v>
      </c>
      <c r="B20" s="685"/>
      <c r="C20" s="685"/>
      <c r="D20" s="685"/>
      <c r="E20" s="685"/>
      <c r="F20" s="685"/>
      <c r="G20" s="685"/>
      <c r="H20" s="1"/>
      <c r="I20" s="1"/>
      <c r="J20" s="1"/>
      <c r="K20" s="1"/>
      <c r="L20" s="1"/>
      <c r="M20" s="1"/>
      <c r="N20" s="1"/>
      <c r="O20" s="1"/>
      <c r="P20" s="1"/>
      <c r="Q20" s="1"/>
      <c r="R20" s="1"/>
      <c r="S20" s="1"/>
    </row>
    <row r="21" spans="1:19" x14ac:dyDescent="0.3">
      <c r="A21" s="205" t="s">
        <v>689</v>
      </c>
      <c r="G21" s="88"/>
    </row>
  </sheetData>
  <mergeCells count="9">
    <mergeCell ref="A20:G20"/>
    <mergeCell ref="A12:D12"/>
    <mergeCell ref="G12:G13"/>
    <mergeCell ref="B10:G10"/>
    <mergeCell ref="A11:G11"/>
    <mergeCell ref="A1:G6"/>
    <mergeCell ref="B8:G8"/>
    <mergeCell ref="A7:G7"/>
    <mergeCell ref="B9:G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048576"/>
  <sheetViews>
    <sheetView topLeftCell="E41" zoomScale="80" zoomScaleNormal="80" workbookViewId="0">
      <selection activeCell="G46" sqref="G46"/>
    </sheetView>
  </sheetViews>
  <sheetFormatPr baseColWidth="10" defaultColWidth="11.44140625" defaultRowHeight="13.8" x14ac:dyDescent="0.3"/>
  <cols>
    <col min="1" max="1" width="20.6640625" style="90" customWidth="1"/>
    <col min="2" max="2" width="5.88671875" style="90" customWidth="1"/>
    <col min="3" max="3" width="29" style="90" customWidth="1"/>
    <col min="4" max="4" width="29.33203125" style="90" customWidth="1"/>
    <col min="5" max="5" width="24.44140625" style="90" customWidth="1"/>
    <col min="6" max="6" width="22.109375" style="90" customWidth="1"/>
    <col min="7" max="7" width="128.44140625" style="90" customWidth="1"/>
    <col min="8" max="8" width="22.109375" style="90" customWidth="1"/>
    <col min="9" max="9" width="60.6640625" style="90" customWidth="1"/>
    <col min="10" max="10" width="119" style="95" hidden="1" customWidth="1"/>
    <col min="11" max="11" width="12.5546875" style="90" hidden="1" customWidth="1"/>
    <col min="12" max="12" width="74.109375" style="95" hidden="1" customWidth="1"/>
    <col min="13" max="16384" width="11.44140625" style="90"/>
  </cols>
  <sheetData>
    <row r="1" spans="1:12" ht="15" customHeight="1" x14ac:dyDescent="0.3">
      <c r="A1" s="515" t="s">
        <v>18</v>
      </c>
      <c r="B1" s="516"/>
      <c r="C1" s="516"/>
      <c r="D1" s="516"/>
      <c r="E1" s="516"/>
      <c r="F1" s="516"/>
      <c r="G1" s="516"/>
      <c r="H1" s="516"/>
      <c r="I1" s="516"/>
      <c r="J1" s="516"/>
      <c r="K1" s="516"/>
      <c r="L1" s="517"/>
    </row>
    <row r="2" spans="1:12" ht="15" customHeight="1" x14ac:dyDescent="0.3">
      <c r="A2" s="518"/>
      <c r="B2" s="519"/>
      <c r="C2" s="519"/>
      <c r="D2" s="519"/>
      <c r="E2" s="519"/>
      <c r="F2" s="519"/>
      <c r="G2" s="519"/>
      <c r="H2" s="519"/>
      <c r="I2" s="519"/>
      <c r="J2" s="519"/>
      <c r="K2" s="519"/>
      <c r="L2" s="520"/>
    </row>
    <row r="3" spans="1:12" ht="15" customHeight="1" x14ac:dyDescent="0.3">
      <c r="A3" s="518"/>
      <c r="B3" s="519"/>
      <c r="C3" s="519"/>
      <c r="D3" s="519"/>
      <c r="E3" s="519"/>
      <c r="F3" s="519"/>
      <c r="G3" s="519"/>
      <c r="H3" s="519"/>
      <c r="I3" s="519"/>
      <c r="J3" s="519"/>
      <c r="K3" s="519"/>
      <c r="L3" s="520"/>
    </row>
    <row r="4" spans="1:12" ht="15" customHeight="1" x14ac:dyDescent="0.3">
      <c r="A4" s="518"/>
      <c r="B4" s="519"/>
      <c r="C4" s="519"/>
      <c r="D4" s="519"/>
      <c r="E4" s="519"/>
      <c r="F4" s="519"/>
      <c r="G4" s="519"/>
      <c r="H4" s="519"/>
      <c r="I4" s="519"/>
      <c r="J4" s="519"/>
      <c r="K4" s="519"/>
      <c r="L4" s="520"/>
    </row>
    <row r="5" spans="1:12" ht="15" customHeight="1" x14ac:dyDescent="0.3">
      <c r="A5" s="518"/>
      <c r="B5" s="519"/>
      <c r="C5" s="519"/>
      <c r="D5" s="519"/>
      <c r="E5" s="519"/>
      <c r="F5" s="519"/>
      <c r="G5" s="519"/>
      <c r="H5" s="519"/>
      <c r="I5" s="519"/>
      <c r="J5" s="519"/>
      <c r="K5" s="519"/>
      <c r="L5" s="520"/>
    </row>
    <row r="6" spans="1:12" ht="15.75" customHeight="1" thickBot="1" x14ac:dyDescent="0.35">
      <c r="A6" s="521"/>
      <c r="B6" s="522"/>
      <c r="C6" s="522"/>
      <c r="D6" s="522"/>
      <c r="E6" s="522"/>
      <c r="F6" s="522"/>
      <c r="G6" s="522"/>
      <c r="H6" s="522"/>
      <c r="I6" s="522"/>
      <c r="J6" s="522"/>
      <c r="K6" s="522"/>
      <c r="L6" s="523"/>
    </row>
    <row r="7" spans="1:12" s="168" customFormat="1" ht="15.75" customHeight="1" x14ac:dyDescent="0.25">
      <c r="A7" s="167" t="s">
        <v>39</v>
      </c>
      <c r="B7" s="532" t="s">
        <v>63</v>
      </c>
      <c r="C7" s="532"/>
      <c r="D7" s="532"/>
      <c r="E7" s="532"/>
      <c r="F7" s="532"/>
      <c r="G7" s="217"/>
      <c r="H7" s="217"/>
      <c r="I7" s="217"/>
      <c r="J7" s="509"/>
      <c r="K7" s="509"/>
      <c r="L7" s="510"/>
    </row>
    <row r="8" spans="1:12" s="168" customFormat="1" ht="15.75" customHeight="1" x14ac:dyDescent="0.25">
      <c r="A8" s="169" t="s">
        <v>40</v>
      </c>
      <c r="B8" s="501" t="s">
        <v>42</v>
      </c>
      <c r="C8" s="501"/>
      <c r="D8" s="170"/>
      <c r="E8" s="502"/>
      <c r="F8" s="502"/>
      <c r="G8" s="215"/>
      <c r="H8" s="215"/>
      <c r="I8" s="215"/>
      <c r="J8" s="511"/>
      <c r="K8" s="511"/>
      <c r="L8" s="512"/>
    </row>
    <row r="9" spans="1:12" s="168" customFormat="1" ht="30.75" customHeight="1" thickBot="1" x14ac:dyDescent="0.3">
      <c r="A9" s="252" t="s">
        <v>41</v>
      </c>
      <c r="B9" s="507" t="s">
        <v>770</v>
      </c>
      <c r="C9" s="503"/>
      <c r="D9" s="503"/>
      <c r="E9" s="503"/>
      <c r="F9" s="503"/>
      <c r="G9" s="216"/>
      <c r="H9" s="216"/>
      <c r="I9" s="216"/>
      <c r="J9" s="513"/>
      <c r="K9" s="513"/>
      <c r="L9" s="514"/>
    </row>
    <row r="10" spans="1:12" s="168" customFormat="1" ht="14.4" thickBot="1" x14ac:dyDescent="0.3">
      <c r="A10" s="500" t="s">
        <v>22</v>
      </c>
      <c r="B10" s="500"/>
      <c r="C10" s="500"/>
      <c r="D10" s="500"/>
      <c r="E10" s="500"/>
      <c r="F10" s="500"/>
      <c r="G10" s="533" t="s">
        <v>631</v>
      </c>
      <c r="H10" s="534"/>
      <c r="I10" s="535"/>
      <c r="J10" s="524" t="s">
        <v>64</v>
      </c>
      <c r="K10" s="525"/>
      <c r="L10" s="526"/>
    </row>
    <row r="11" spans="1:12" s="168" customFormat="1" ht="14.4" thickBot="1" x14ac:dyDescent="0.3">
      <c r="A11" s="527" t="s">
        <v>23</v>
      </c>
      <c r="B11" s="528"/>
      <c r="C11" s="528"/>
      <c r="D11" s="528"/>
      <c r="E11" s="528"/>
      <c r="F11" s="528"/>
      <c r="G11" s="253" t="s">
        <v>44</v>
      </c>
      <c r="H11" s="343" t="s">
        <v>642</v>
      </c>
      <c r="I11" s="536" t="s">
        <v>58</v>
      </c>
      <c r="J11" s="231" t="s">
        <v>44</v>
      </c>
      <c r="K11" s="232">
        <v>42613</v>
      </c>
      <c r="L11" s="529" t="s">
        <v>58</v>
      </c>
    </row>
    <row r="12" spans="1:12" s="168" customFormat="1" ht="36" customHeight="1" thickBot="1" x14ac:dyDescent="0.3">
      <c r="A12" s="171" t="s">
        <v>24</v>
      </c>
      <c r="B12" s="531" t="s">
        <v>25</v>
      </c>
      <c r="C12" s="531"/>
      <c r="D12" s="172" t="s">
        <v>3</v>
      </c>
      <c r="E12" s="171" t="s">
        <v>4</v>
      </c>
      <c r="F12" s="172" t="s">
        <v>5</v>
      </c>
      <c r="G12" s="223" t="s">
        <v>43</v>
      </c>
      <c r="H12" s="254" t="s">
        <v>38</v>
      </c>
      <c r="I12" s="537"/>
      <c r="J12" s="233" t="s">
        <v>43</v>
      </c>
      <c r="K12" s="234" t="s">
        <v>38</v>
      </c>
      <c r="L12" s="530"/>
    </row>
    <row r="13" spans="1:12" ht="59.25" customHeight="1" thickBot="1" x14ac:dyDescent="0.35">
      <c r="A13" s="505" t="s">
        <v>518</v>
      </c>
      <c r="B13" s="491" t="s">
        <v>6</v>
      </c>
      <c r="C13" s="492" t="s">
        <v>65</v>
      </c>
      <c r="D13" s="492" t="s">
        <v>69</v>
      </c>
      <c r="E13" s="492" t="s">
        <v>70</v>
      </c>
      <c r="F13" s="493" t="s">
        <v>71</v>
      </c>
      <c r="G13" s="538" t="s">
        <v>672</v>
      </c>
      <c r="H13" s="539">
        <v>1</v>
      </c>
      <c r="I13" s="495" t="s">
        <v>771</v>
      </c>
      <c r="J13" s="137" t="s">
        <v>523</v>
      </c>
      <c r="K13" s="484">
        <v>0.5</v>
      </c>
      <c r="L13" s="486" t="s">
        <v>549</v>
      </c>
    </row>
    <row r="14" spans="1:12" ht="128.25" customHeight="1" thickBot="1" x14ac:dyDescent="0.35">
      <c r="A14" s="505"/>
      <c r="B14" s="466"/>
      <c r="C14" s="468"/>
      <c r="D14" s="468"/>
      <c r="E14" s="468"/>
      <c r="F14" s="494"/>
      <c r="G14" s="538"/>
      <c r="H14" s="540"/>
      <c r="I14" s="496"/>
      <c r="J14" s="137" t="s">
        <v>522</v>
      </c>
      <c r="K14" s="485"/>
      <c r="L14" s="487"/>
    </row>
    <row r="15" spans="1:12" ht="130.19999999999999" customHeight="1" thickBot="1" x14ac:dyDescent="0.35">
      <c r="A15" s="498"/>
      <c r="B15" s="465" t="s">
        <v>8</v>
      </c>
      <c r="C15" s="467" t="s">
        <v>66</v>
      </c>
      <c r="D15" s="467" t="s">
        <v>72</v>
      </c>
      <c r="E15" s="467" t="s">
        <v>73</v>
      </c>
      <c r="F15" s="488" t="s">
        <v>74</v>
      </c>
      <c r="G15" s="273" t="s">
        <v>694</v>
      </c>
      <c r="H15" s="461">
        <v>1</v>
      </c>
      <c r="I15" s="541" t="s">
        <v>721</v>
      </c>
      <c r="J15" s="207" t="s">
        <v>619</v>
      </c>
      <c r="K15" s="461">
        <v>0.5</v>
      </c>
      <c r="L15" s="123" t="s">
        <v>541</v>
      </c>
    </row>
    <row r="16" spans="1:12" ht="139.19999999999999" customHeight="1" thickBot="1" x14ac:dyDescent="0.35">
      <c r="A16" s="498"/>
      <c r="B16" s="466"/>
      <c r="C16" s="468"/>
      <c r="D16" s="468"/>
      <c r="E16" s="468"/>
      <c r="F16" s="489"/>
      <c r="G16" s="311" t="s">
        <v>772</v>
      </c>
      <c r="H16" s="497"/>
      <c r="I16" s="541"/>
      <c r="J16" s="128" t="s">
        <v>465</v>
      </c>
      <c r="K16" s="485"/>
      <c r="L16" s="463" t="s">
        <v>542</v>
      </c>
    </row>
    <row r="17" spans="1:12" ht="409.6" customHeight="1" thickBot="1" x14ac:dyDescent="0.35">
      <c r="A17" s="498"/>
      <c r="B17" s="466"/>
      <c r="C17" s="468"/>
      <c r="D17" s="468"/>
      <c r="E17" s="468"/>
      <c r="F17" s="489"/>
      <c r="G17" s="278" t="s">
        <v>720</v>
      </c>
      <c r="H17" s="497"/>
      <c r="I17" s="541"/>
      <c r="J17" s="128" t="s">
        <v>511</v>
      </c>
      <c r="K17" s="485"/>
      <c r="L17" s="471"/>
    </row>
    <row r="18" spans="1:12" ht="72.75" customHeight="1" thickBot="1" x14ac:dyDescent="0.35">
      <c r="A18" s="498"/>
      <c r="B18" s="466"/>
      <c r="C18" s="468"/>
      <c r="D18" s="468"/>
      <c r="E18" s="468"/>
      <c r="F18" s="490"/>
      <c r="G18" s="276" t="s">
        <v>773</v>
      </c>
      <c r="H18" s="497"/>
      <c r="I18" s="541"/>
      <c r="J18" s="128" t="s">
        <v>512</v>
      </c>
      <c r="K18" s="485"/>
      <c r="L18" s="471"/>
    </row>
    <row r="19" spans="1:12" ht="85.2" customHeight="1" thickBot="1" x14ac:dyDescent="0.35">
      <c r="A19" s="498"/>
      <c r="B19" s="466"/>
      <c r="C19" s="468"/>
      <c r="D19" s="468"/>
      <c r="E19" s="468"/>
      <c r="F19" s="490"/>
      <c r="G19" s="277" t="s">
        <v>643</v>
      </c>
      <c r="H19" s="497"/>
      <c r="I19" s="541"/>
      <c r="J19" s="128" t="s">
        <v>526</v>
      </c>
      <c r="K19" s="485"/>
      <c r="L19" s="471"/>
    </row>
    <row r="20" spans="1:12" ht="57.75" customHeight="1" thickBot="1" x14ac:dyDescent="0.35">
      <c r="A20" s="498"/>
      <c r="B20" s="466"/>
      <c r="C20" s="468"/>
      <c r="D20" s="468"/>
      <c r="E20" s="468"/>
      <c r="F20" s="489"/>
      <c r="G20" s="277" t="s">
        <v>653</v>
      </c>
      <c r="H20" s="497"/>
      <c r="I20" s="541"/>
      <c r="J20" s="306" t="s">
        <v>534</v>
      </c>
      <c r="K20" s="485"/>
      <c r="L20" s="471"/>
    </row>
    <row r="21" spans="1:12" ht="125.4" customHeight="1" thickBot="1" x14ac:dyDescent="0.35">
      <c r="A21" s="498"/>
      <c r="B21" s="466"/>
      <c r="C21" s="468"/>
      <c r="D21" s="468"/>
      <c r="E21" s="468"/>
      <c r="F21" s="489"/>
      <c r="G21" s="277" t="s">
        <v>673</v>
      </c>
      <c r="H21" s="497"/>
      <c r="I21" s="541"/>
      <c r="J21" s="128" t="s">
        <v>464</v>
      </c>
      <c r="K21" s="485"/>
      <c r="L21" s="471"/>
    </row>
    <row r="22" spans="1:12" ht="74.25" customHeight="1" thickBot="1" x14ac:dyDescent="0.35">
      <c r="A22" s="498"/>
      <c r="B22" s="466"/>
      <c r="C22" s="468"/>
      <c r="D22" s="468"/>
      <c r="E22" s="468"/>
      <c r="F22" s="490"/>
      <c r="G22" s="276" t="s">
        <v>718</v>
      </c>
      <c r="H22" s="497"/>
      <c r="I22" s="541"/>
      <c r="J22" s="128" t="s">
        <v>510</v>
      </c>
      <c r="K22" s="485"/>
      <c r="L22" s="471"/>
    </row>
    <row r="23" spans="1:12" ht="93" customHeight="1" thickBot="1" x14ac:dyDescent="0.35">
      <c r="A23" s="498"/>
      <c r="B23" s="466"/>
      <c r="C23" s="468"/>
      <c r="D23" s="468"/>
      <c r="E23" s="468"/>
      <c r="F23" s="490"/>
      <c r="G23" s="276" t="s">
        <v>747</v>
      </c>
      <c r="H23" s="497"/>
      <c r="I23" s="541"/>
      <c r="J23" s="305" t="s">
        <v>467</v>
      </c>
      <c r="K23" s="485"/>
      <c r="L23" s="471"/>
    </row>
    <row r="24" spans="1:12" ht="139.19999999999999" customHeight="1" thickBot="1" x14ac:dyDescent="0.35">
      <c r="A24" s="498"/>
      <c r="B24" s="466"/>
      <c r="C24" s="468"/>
      <c r="D24" s="468"/>
      <c r="E24" s="468"/>
      <c r="F24" s="490"/>
      <c r="G24" s="273" t="s">
        <v>774</v>
      </c>
      <c r="H24" s="497"/>
      <c r="I24" s="541"/>
      <c r="J24" s="305" t="s">
        <v>517</v>
      </c>
      <c r="K24" s="485"/>
      <c r="L24" s="471"/>
    </row>
    <row r="25" spans="1:12" ht="172.5" customHeight="1" thickBot="1" x14ac:dyDescent="0.35">
      <c r="A25" s="498"/>
      <c r="B25" s="466"/>
      <c r="C25" s="468"/>
      <c r="D25" s="468"/>
      <c r="E25" s="468"/>
      <c r="F25" s="490"/>
      <c r="G25" s="311" t="s">
        <v>728</v>
      </c>
      <c r="H25" s="497"/>
      <c r="I25" s="541"/>
      <c r="J25" s="305" t="s">
        <v>463</v>
      </c>
      <c r="K25" s="485"/>
      <c r="L25" s="471"/>
    </row>
    <row r="26" spans="1:12" ht="215.4" customHeight="1" thickBot="1" x14ac:dyDescent="0.35">
      <c r="A26" s="498"/>
      <c r="B26" s="465" t="s">
        <v>9</v>
      </c>
      <c r="C26" s="467" t="s">
        <v>67</v>
      </c>
      <c r="D26" s="467" t="s">
        <v>75</v>
      </c>
      <c r="E26" s="467" t="s">
        <v>76</v>
      </c>
      <c r="F26" s="488" t="s">
        <v>77</v>
      </c>
      <c r="G26" s="311" t="s">
        <v>719</v>
      </c>
      <c r="H26" s="461">
        <v>1</v>
      </c>
      <c r="I26" s="541" t="s">
        <v>724</v>
      </c>
      <c r="J26" s="345" t="s">
        <v>505</v>
      </c>
      <c r="K26" s="139">
        <v>0.6</v>
      </c>
      <c r="L26" s="119" t="s">
        <v>543</v>
      </c>
    </row>
    <row r="27" spans="1:12" ht="253.8" customHeight="1" thickBot="1" x14ac:dyDescent="0.35">
      <c r="A27" s="498"/>
      <c r="B27" s="475"/>
      <c r="C27" s="476"/>
      <c r="D27" s="476"/>
      <c r="E27" s="476"/>
      <c r="F27" s="508"/>
      <c r="G27" s="311" t="s">
        <v>775</v>
      </c>
      <c r="H27" s="462"/>
      <c r="I27" s="541"/>
      <c r="J27" s="345"/>
      <c r="K27" s="139"/>
      <c r="L27" s="119"/>
    </row>
    <row r="28" spans="1:12" ht="409.6" customHeight="1" thickBot="1" x14ac:dyDescent="0.35">
      <c r="A28" s="506"/>
      <c r="B28" s="91" t="s">
        <v>10</v>
      </c>
      <c r="C28" s="138" t="s">
        <v>68</v>
      </c>
      <c r="D28" s="138" t="s">
        <v>78</v>
      </c>
      <c r="E28" s="140" t="s">
        <v>76</v>
      </c>
      <c r="F28" s="141" t="s">
        <v>79</v>
      </c>
      <c r="G28" s="311" t="s">
        <v>777</v>
      </c>
      <c r="H28" s="280">
        <v>1</v>
      </c>
      <c r="I28" s="113" t="s">
        <v>779</v>
      </c>
      <c r="J28" s="221" t="s">
        <v>426</v>
      </c>
      <c r="K28" s="142">
        <v>0.5</v>
      </c>
      <c r="L28" s="119" t="s">
        <v>444</v>
      </c>
    </row>
    <row r="29" spans="1:12" ht="231" customHeight="1" thickBot="1" x14ac:dyDescent="0.35">
      <c r="A29" s="498" t="s">
        <v>519</v>
      </c>
      <c r="B29" s="91" t="s">
        <v>11</v>
      </c>
      <c r="C29" s="138" t="s">
        <v>80</v>
      </c>
      <c r="D29" s="138" t="s">
        <v>81</v>
      </c>
      <c r="E29" s="143" t="s">
        <v>82</v>
      </c>
      <c r="F29" s="141" t="s">
        <v>83</v>
      </c>
      <c r="G29" s="344" t="s">
        <v>722</v>
      </c>
      <c r="H29" s="279">
        <v>1</v>
      </c>
      <c r="I29" s="113" t="s">
        <v>675</v>
      </c>
      <c r="J29" s="346" t="s">
        <v>608</v>
      </c>
      <c r="K29" s="144">
        <v>1</v>
      </c>
      <c r="L29" s="86" t="s">
        <v>445</v>
      </c>
    </row>
    <row r="30" spans="1:12" ht="171.6" customHeight="1" thickBot="1" x14ac:dyDescent="0.35">
      <c r="A30" s="499"/>
      <c r="B30" s="91" t="s">
        <v>12</v>
      </c>
      <c r="C30" s="138" t="s">
        <v>84</v>
      </c>
      <c r="D30" s="138" t="s">
        <v>85</v>
      </c>
      <c r="E30" s="143" t="s">
        <v>76</v>
      </c>
      <c r="F30" s="141" t="s">
        <v>86</v>
      </c>
      <c r="G30" s="311" t="s">
        <v>727</v>
      </c>
      <c r="H30" s="280">
        <v>1</v>
      </c>
      <c r="I30" s="113" t="s">
        <v>725</v>
      </c>
      <c r="J30" s="347" t="s">
        <v>506</v>
      </c>
      <c r="K30" s="144">
        <v>0.5</v>
      </c>
      <c r="L30" s="113" t="s">
        <v>514</v>
      </c>
    </row>
    <row r="31" spans="1:12" ht="127.5" customHeight="1" thickBot="1" x14ac:dyDescent="0.35">
      <c r="A31" s="499"/>
      <c r="B31" s="465" t="s">
        <v>13</v>
      </c>
      <c r="C31" s="467" t="s">
        <v>550</v>
      </c>
      <c r="D31" s="467" t="s">
        <v>87</v>
      </c>
      <c r="E31" s="467" t="s">
        <v>76</v>
      </c>
      <c r="F31" s="469" t="s">
        <v>86</v>
      </c>
      <c r="G31" s="477" t="s">
        <v>746</v>
      </c>
      <c r="H31" s="479">
        <v>1</v>
      </c>
      <c r="I31" s="481" t="s">
        <v>726</v>
      </c>
      <c r="J31" s="113" t="s">
        <v>507</v>
      </c>
      <c r="K31" s="461">
        <v>0.7</v>
      </c>
      <c r="L31" s="463" t="s">
        <v>545</v>
      </c>
    </row>
    <row r="32" spans="1:12" ht="139.19999999999999" customHeight="1" thickBot="1" x14ac:dyDescent="0.35">
      <c r="A32" s="499"/>
      <c r="B32" s="475"/>
      <c r="C32" s="476"/>
      <c r="D32" s="476"/>
      <c r="E32" s="476"/>
      <c r="F32" s="504"/>
      <c r="G32" s="478"/>
      <c r="H32" s="480"/>
      <c r="I32" s="482"/>
      <c r="J32" s="113" t="s">
        <v>508</v>
      </c>
      <c r="K32" s="462"/>
      <c r="L32" s="464"/>
    </row>
    <row r="33" spans="1:12" ht="331.8" customHeight="1" thickBot="1" x14ac:dyDescent="0.35">
      <c r="A33" s="499"/>
      <c r="B33" s="465" t="s">
        <v>14</v>
      </c>
      <c r="C33" s="467" t="s">
        <v>551</v>
      </c>
      <c r="D33" s="467" t="s">
        <v>87</v>
      </c>
      <c r="E33" s="467" t="s">
        <v>88</v>
      </c>
      <c r="F33" s="469" t="s">
        <v>86</v>
      </c>
      <c r="G33" s="311" t="s">
        <v>776</v>
      </c>
      <c r="H33" s="461">
        <v>1</v>
      </c>
      <c r="I33" s="481" t="s">
        <v>730</v>
      </c>
      <c r="J33" s="86" t="s">
        <v>620</v>
      </c>
      <c r="K33" s="472">
        <v>0.7</v>
      </c>
      <c r="L33" s="463" t="s">
        <v>544</v>
      </c>
    </row>
    <row r="34" spans="1:12" ht="169.8" customHeight="1" thickBot="1" x14ac:dyDescent="0.35">
      <c r="A34" s="499"/>
      <c r="B34" s="466"/>
      <c r="C34" s="468"/>
      <c r="D34" s="468"/>
      <c r="E34" s="468"/>
      <c r="F34" s="470"/>
      <c r="G34" s="311" t="s">
        <v>674</v>
      </c>
      <c r="H34" s="468"/>
      <c r="I34" s="483"/>
      <c r="J34" s="86" t="s">
        <v>515</v>
      </c>
      <c r="K34" s="473"/>
      <c r="L34" s="471"/>
    </row>
    <row r="35" spans="1:12" ht="276.60000000000002" customHeight="1" thickBot="1" x14ac:dyDescent="0.35">
      <c r="A35" s="499"/>
      <c r="B35" s="466"/>
      <c r="C35" s="468"/>
      <c r="D35" s="468"/>
      <c r="E35" s="468"/>
      <c r="F35" s="470"/>
      <c r="G35" s="311" t="s">
        <v>731</v>
      </c>
      <c r="H35" s="468"/>
      <c r="I35" s="483"/>
      <c r="J35" s="86" t="s">
        <v>621</v>
      </c>
      <c r="K35" s="473"/>
      <c r="L35" s="471"/>
    </row>
    <row r="36" spans="1:12" ht="72.75" customHeight="1" thickBot="1" x14ac:dyDescent="0.35">
      <c r="A36" s="499"/>
      <c r="B36" s="466"/>
      <c r="C36" s="468"/>
      <c r="D36" s="468"/>
      <c r="E36" s="468"/>
      <c r="F36" s="470"/>
      <c r="G36" s="307" t="s">
        <v>729</v>
      </c>
      <c r="H36" s="476"/>
      <c r="I36" s="482"/>
      <c r="J36" s="86" t="s">
        <v>622</v>
      </c>
      <c r="K36" s="474"/>
      <c r="L36" s="464"/>
    </row>
    <row r="37" spans="1:12" ht="187.5" customHeight="1" thickBot="1" x14ac:dyDescent="0.35">
      <c r="A37" s="499"/>
      <c r="B37" s="91" t="s">
        <v>26</v>
      </c>
      <c r="C37" s="138" t="s">
        <v>89</v>
      </c>
      <c r="D37" s="138" t="s">
        <v>90</v>
      </c>
      <c r="E37" s="140" t="s">
        <v>91</v>
      </c>
      <c r="F37" s="141" t="s">
        <v>92</v>
      </c>
      <c r="G37" s="281" t="s">
        <v>676</v>
      </c>
      <c r="H37" s="280">
        <v>1</v>
      </c>
      <c r="I37" s="113" t="s">
        <v>780</v>
      </c>
      <c r="J37" s="113" t="s">
        <v>516</v>
      </c>
      <c r="K37" s="142">
        <v>0.5</v>
      </c>
      <c r="L37" s="119" t="s">
        <v>524</v>
      </c>
    </row>
    <row r="38" spans="1:12" ht="120" customHeight="1" thickBot="1" x14ac:dyDescent="0.35">
      <c r="A38" s="498" t="s">
        <v>520</v>
      </c>
      <c r="B38" s="91" t="s">
        <v>15</v>
      </c>
      <c r="C38" s="113" t="s">
        <v>93</v>
      </c>
      <c r="D38" s="113" t="s">
        <v>94</v>
      </c>
      <c r="E38" s="140" t="s">
        <v>7</v>
      </c>
      <c r="F38" s="141" t="s">
        <v>95</v>
      </c>
      <c r="G38" s="281" t="s">
        <v>654</v>
      </c>
      <c r="H38" s="230"/>
      <c r="I38" s="113" t="s">
        <v>823</v>
      </c>
      <c r="J38" s="137" t="s">
        <v>431</v>
      </c>
      <c r="K38" s="144"/>
      <c r="L38" s="123" t="s">
        <v>509</v>
      </c>
    </row>
    <row r="39" spans="1:12" ht="195.6" customHeight="1" thickBot="1" x14ac:dyDescent="0.35">
      <c r="A39" s="499"/>
      <c r="B39" s="91" t="s">
        <v>16</v>
      </c>
      <c r="C39" s="113" t="s">
        <v>96</v>
      </c>
      <c r="D39" s="113" t="s">
        <v>97</v>
      </c>
      <c r="E39" s="140" t="s">
        <v>98</v>
      </c>
      <c r="F39" s="141" t="s">
        <v>99</v>
      </c>
      <c r="G39" s="311" t="s">
        <v>678</v>
      </c>
      <c r="H39" s="279">
        <v>1</v>
      </c>
      <c r="I39" s="113" t="s">
        <v>677</v>
      </c>
      <c r="J39" s="138" t="s">
        <v>525</v>
      </c>
      <c r="K39" s="142">
        <v>1</v>
      </c>
      <c r="L39" s="145" t="s">
        <v>552</v>
      </c>
    </row>
    <row r="40" spans="1:12" ht="129.75" customHeight="1" thickBot="1" x14ac:dyDescent="0.35">
      <c r="A40" s="499"/>
      <c r="B40" s="91" t="s">
        <v>27</v>
      </c>
      <c r="C40" s="138" t="s">
        <v>100</v>
      </c>
      <c r="D40" s="138" t="s">
        <v>101</v>
      </c>
      <c r="E40" s="108" t="s">
        <v>76</v>
      </c>
      <c r="F40" s="141" t="s">
        <v>102</v>
      </c>
      <c r="G40" s="311" t="s">
        <v>778</v>
      </c>
      <c r="H40" s="279">
        <v>1</v>
      </c>
      <c r="I40" s="138" t="s">
        <v>732</v>
      </c>
      <c r="J40" s="138" t="s">
        <v>546</v>
      </c>
      <c r="K40" s="142">
        <v>0.2</v>
      </c>
      <c r="L40" s="119" t="s">
        <v>524</v>
      </c>
    </row>
    <row r="41" spans="1:12" ht="143.4" customHeight="1" thickBot="1" x14ac:dyDescent="0.35">
      <c r="A41" s="499"/>
      <c r="B41" s="91" t="s">
        <v>28</v>
      </c>
      <c r="C41" s="113" t="s">
        <v>103</v>
      </c>
      <c r="D41" s="113" t="s">
        <v>104</v>
      </c>
      <c r="E41" s="140" t="s">
        <v>105</v>
      </c>
      <c r="F41" s="141" t="s">
        <v>106</v>
      </c>
      <c r="G41" s="311" t="s">
        <v>679</v>
      </c>
      <c r="H41" s="280">
        <v>1</v>
      </c>
      <c r="I41" s="113" t="s">
        <v>680</v>
      </c>
      <c r="J41" s="138" t="s">
        <v>623</v>
      </c>
      <c r="K41" s="142">
        <f>26/40</f>
        <v>0.65</v>
      </c>
      <c r="L41" s="119" t="s">
        <v>524</v>
      </c>
    </row>
    <row r="42" spans="1:12" ht="111" customHeight="1" thickBot="1" x14ac:dyDescent="0.35">
      <c r="A42" s="499"/>
      <c r="B42" s="91" t="s">
        <v>34</v>
      </c>
      <c r="C42" s="113" t="s">
        <v>107</v>
      </c>
      <c r="D42" s="113" t="s">
        <v>108</v>
      </c>
      <c r="E42" s="140" t="s">
        <v>109</v>
      </c>
      <c r="F42" s="141" t="s">
        <v>99</v>
      </c>
      <c r="G42" s="281" t="s">
        <v>733</v>
      </c>
      <c r="H42" s="280">
        <v>1</v>
      </c>
      <c r="I42" s="113" t="s">
        <v>681</v>
      </c>
      <c r="J42" s="113" t="s">
        <v>547</v>
      </c>
      <c r="K42" s="122">
        <v>1</v>
      </c>
      <c r="L42" s="119" t="s">
        <v>548</v>
      </c>
    </row>
    <row r="43" spans="1:12" ht="157.5" customHeight="1" thickBot="1" x14ac:dyDescent="0.35">
      <c r="A43" s="93" t="s">
        <v>521</v>
      </c>
      <c r="B43" s="94" t="s">
        <v>17</v>
      </c>
      <c r="C43" s="365" t="s">
        <v>110</v>
      </c>
      <c r="D43" s="366" t="s">
        <v>111</v>
      </c>
      <c r="E43" s="146" t="s">
        <v>112</v>
      </c>
      <c r="F43" s="255" t="s">
        <v>113</v>
      </c>
      <c r="G43" s="684" t="s">
        <v>833</v>
      </c>
      <c r="H43" s="280">
        <v>1</v>
      </c>
      <c r="I43" s="113" t="s">
        <v>834</v>
      </c>
      <c r="J43" s="189" t="s">
        <v>609</v>
      </c>
      <c r="K43" s="147"/>
      <c r="L43" s="189" t="s">
        <v>610</v>
      </c>
    </row>
    <row r="44" spans="1:12" x14ac:dyDescent="0.3">
      <c r="A44" s="136" t="s">
        <v>689</v>
      </c>
    </row>
    <row r="1048576" spans="12:12" x14ac:dyDescent="0.3">
      <c r="L1048576" s="92"/>
    </row>
  </sheetData>
  <mergeCells count="62">
    <mergeCell ref="G13:G14"/>
    <mergeCell ref="H13:H14"/>
    <mergeCell ref="H26:H27"/>
    <mergeCell ref="I26:I27"/>
    <mergeCell ref="I15:I25"/>
    <mergeCell ref="J7:L9"/>
    <mergeCell ref="A1:L6"/>
    <mergeCell ref="J10:L10"/>
    <mergeCell ref="A11:F11"/>
    <mergeCell ref="L11:L12"/>
    <mergeCell ref="B12:C12"/>
    <mergeCell ref="B7:F7"/>
    <mergeCell ref="G10:I10"/>
    <mergeCell ref="I11:I12"/>
    <mergeCell ref="A29:A37"/>
    <mergeCell ref="A38:A42"/>
    <mergeCell ref="A10:F10"/>
    <mergeCell ref="B8:C8"/>
    <mergeCell ref="E8:F8"/>
    <mergeCell ref="E9:F9"/>
    <mergeCell ref="D31:D32"/>
    <mergeCell ref="E31:E32"/>
    <mergeCell ref="F31:F32"/>
    <mergeCell ref="A13:A28"/>
    <mergeCell ref="B9:D9"/>
    <mergeCell ref="B26:B27"/>
    <mergeCell ref="C26:C27"/>
    <mergeCell ref="D26:D27"/>
    <mergeCell ref="E26:E27"/>
    <mergeCell ref="F26:F27"/>
    <mergeCell ref="K13:K14"/>
    <mergeCell ref="L13:L14"/>
    <mergeCell ref="B15:B25"/>
    <mergeCell ref="C15:C25"/>
    <mergeCell ref="D15:D25"/>
    <mergeCell ref="E15:E25"/>
    <mergeCell ref="F15:F25"/>
    <mergeCell ref="L16:L25"/>
    <mergeCell ref="K15:K25"/>
    <mergeCell ref="B13:B14"/>
    <mergeCell ref="C13:C14"/>
    <mergeCell ref="D13:D14"/>
    <mergeCell ref="E13:E14"/>
    <mergeCell ref="F13:F14"/>
    <mergeCell ref="I13:I14"/>
    <mergeCell ref="H15:H25"/>
    <mergeCell ref="K31:K32"/>
    <mergeCell ref="L31:L32"/>
    <mergeCell ref="B33:B36"/>
    <mergeCell ref="C33:C36"/>
    <mergeCell ref="D33:D36"/>
    <mergeCell ref="E33:E36"/>
    <mergeCell ref="F33:F36"/>
    <mergeCell ref="L33:L36"/>
    <mergeCell ref="K33:K36"/>
    <mergeCell ref="B31:B32"/>
    <mergeCell ref="C31:C32"/>
    <mergeCell ref="G31:G32"/>
    <mergeCell ref="H31:H32"/>
    <mergeCell ref="I31:I32"/>
    <mergeCell ref="H33:H36"/>
    <mergeCell ref="I33:I3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4"/>
  <sheetViews>
    <sheetView topLeftCell="C22" zoomScale="70" zoomScaleNormal="70" workbookViewId="0">
      <selection activeCell="F28" sqref="F28"/>
    </sheetView>
  </sheetViews>
  <sheetFormatPr baseColWidth="10" defaultColWidth="11.44140625" defaultRowHeight="14.4" x14ac:dyDescent="0.3"/>
  <cols>
    <col min="1" max="1" width="23.44140625" style="168" customWidth="1"/>
    <col min="2" max="2" width="31.6640625" style="1" customWidth="1"/>
    <col min="3" max="3" width="23.44140625" style="1" customWidth="1"/>
    <col min="4" max="4" width="18.109375" style="1" customWidth="1"/>
    <col min="5" max="5" width="18.6640625" style="1" customWidth="1"/>
    <col min="6" max="6" width="133.109375" style="1" customWidth="1"/>
    <col min="7" max="7" width="18.6640625" style="1" customWidth="1"/>
    <col min="8" max="8" width="60.6640625" style="1" customWidth="1"/>
    <col min="9" max="9" width="67.109375" style="88" hidden="1" customWidth="1"/>
    <col min="10" max="10" width="13.44140625" style="1" hidden="1" customWidth="1"/>
    <col min="11" max="11" width="56.5546875" style="88" hidden="1" customWidth="1"/>
    <col min="12" max="16384" width="11.44140625" style="1"/>
  </cols>
  <sheetData>
    <row r="1" spans="1:12" ht="15" customHeight="1" x14ac:dyDescent="0.3">
      <c r="A1" s="569" t="s">
        <v>29</v>
      </c>
      <c r="B1" s="570"/>
      <c r="C1" s="570"/>
      <c r="D1" s="570"/>
      <c r="E1" s="570"/>
      <c r="F1" s="570"/>
      <c r="G1" s="570"/>
      <c r="H1" s="570"/>
      <c r="I1" s="570"/>
      <c r="J1" s="570"/>
      <c r="K1" s="571"/>
    </row>
    <row r="2" spans="1:12" ht="15" customHeight="1" x14ac:dyDescent="0.3">
      <c r="A2" s="572"/>
      <c r="B2" s="519"/>
      <c r="C2" s="519"/>
      <c r="D2" s="519"/>
      <c r="E2" s="519"/>
      <c r="F2" s="519"/>
      <c r="G2" s="519"/>
      <c r="H2" s="519"/>
      <c r="I2" s="519"/>
      <c r="J2" s="519"/>
      <c r="K2" s="573"/>
    </row>
    <row r="3" spans="1:12" ht="15" customHeight="1" x14ac:dyDescent="0.3">
      <c r="A3" s="572"/>
      <c r="B3" s="519"/>
      <c r="C3" s="519"/>
      <c r="D3" s="519"/>
      <c r="E3" s="519"/>
      <c r="F3" s="519"/>
      <c r="G3" s="519"/>
      <c r="H3" s="519"/>
      <c r="I3" s="519"/>
      <c r="J3" s="519"/>
      <c r="K3" s="573"/>
    </row>
    <row r="4" spans="1:12" ht="15" customHeight="1" x14ac:dyDescent="0.3">
      <c r="A4" s="572"/>
      <c r="B4" s="519"/>
      <c r="C4" s="519"/>
      <c r="D4" s="519"/>
      <c r="E4" s="519"/>
      <c r="F4" s="519"/>
      <c r="G4" s="519"/>
      <c r="H4" s="519"/>
      <c r="I4" s="519"/>
      <c r="J4" s="519"/>
      <c r="K4" s="573"/>
    </row>
    <row r="5" spans="1:12" ht="15" customHeight="1" x14ac:dyDescent="0.3">
      <c r="A5" s="572"/>
      <c r="B5" s="519"/>
      <c r="C5" s="519"/>
      <c r="D5" s="519"/>
      <c r="E5" s="519"/>
      <c r="F5" s="519"/>
      <c r="G5" s="519"/>
      <c r="H5" s="519"/>
      <c r="I5" s="519"/>
      <c r="J5" s="519"/>
      <c r="K5" s="573"/>
    </row>
    <row r="6" spans="1:12" ht="15.75" customHeight="1" thickBot="1" x14ac:dyDescent="0.35">
      <c r="A6" s="572"/>
      <c r="B6" s="519"/>
      <c r="C6" s="519"/>
      <c r="D6" s="519"/>
      <c r="E6" s="519"/>
      <c r="F6" s="519"/>
      <c r="G6" s="519"/>
      <c r="H6" s="519"/>
      <c r="I6" s="519"/>
      <c r="J6" s="519"/>
      <c r="K6" s="573"/>
    </row>
    <row r="7" spans="1:12" s="168" customFormat="1" ht="30.6" customHeight="1" x14ac:dyDescent="0.25">
      <c r="A7" s="178" t="s">
        <v>39</v>
      </c>
      <c r="B7" s="545" t="s">
        <v>63</v>
      </c>
      <c r="C7" s="545"/>
      <c r="D7" s="546"/>
      <c r="E7" s="546"/>
      <c r="F7" s="218"/>
      <c r="G7" s="218"/>
      <c r="H7" s="218"/>
      <c r="I7" s="582"/>
      <c r="J7" s="582"/>
      <c r="K7" s="583"/>
    </row>
    <row r="8" spans="1:12" s="168" customFormat="1" ht="15.75" customHeight="1" x14ac:dyDescent="0.25">
      <c r="A8" s="179" t="s">
        <v>40</v>
      </c>
      <c r="B8" s="180" t="s">
        <v>42</v>
      </c>
      <c r="C8" s="181"/>
      <c r="D8" s="502"/>
      <c r="E8" s="502"/>
      <c r="F8" s="215"/>
      <c r="G8" s="215"/>
      <c r="H8" s="215"/>
      <c r="I8" s="584"/>
      <c r="J8" s="584"/>
      <c r="K8" s="585"/>
    </row>
    <row r="9" spans="1:12" s="168" customFormat="1" ht="15.75" customHeight="1" thickBot="1" x14ac:dyDescent="0.3">
      <c r="A9" s="182" t="s">
        <v>41</v>
      </c>
      <c r="B9" s="396" t="s">
        <v>781</v>
      </c>
      <c r="C9" s="556"/>
      <c r="D9" s="551"/>
      <c r="E9" s="551"/>
      <c r="F9" s="219"/>
      <c r="G9" s="219"/>
      <c r="H9" s="219"/>
      <c r="I9" s="586"/>
      <c r="J9" s="586"/>
      <c r="K9" s="587"/>
    </row>
    <row r="10" spans="1:12" s="168" customFormat="1" thickBot="1" x14ac:dyDescent="0.3">
      <c r="A10" s="574" t="s">
        <v>19</v>
      </c>
      <c r="B10" s="574"/>
      <c r="C10" s="574"/>
      <c r="D10" s="574"/>
      <c r="E10" s="575"/>
      <c r="F10" s="567" t="s">
        <v>631</v>
      </c>
      <c r="G10" s="398"/>
      <c r="H10" s="568"/>
      <c r="I10" s="579" t="s">
        <v>64</v>
      </c>
      <c r="J10" s="580"/>
      <c r="K10" s="581"/>
    </row>
    <row r="11" spans="1:12" s="168" customFormat="1" thickBot="1" x14ac:dyDescent="0.3">
      <c r="A11" s="527" t="s">
        <v>30</v>
      </c>
      <c r="B11" s="528"/>
      <c r="C11" s="528"/>
      <c r="D11" s="528"/>
      <c r="E11" s="576"/>
      <c r="F11" s="239" t="s">
        <v>44</v>
      </c>
      <c r="G11" s="343" t="s">
        <v>669</v>
      </c>
      <c r="H11" s="536" t="s">
        <v>58</v>
      </c>
      <c r="I11" s="240" t="s">
        <v>44</v>
      </c>
      <c r="J11" s="232">
        <v>42613</v>
      </c>
      <c r="K11" s="529" t="s">
        <v>58</v>
      </c>
    </row>
    <row r="12" spans="1:12" s="168" customFormat="1" ht="43.5" customHeight="1" thickBot="1" x14ac:dyDescent="0.3">
      <c r="A12" s="174" t="s">
        <v>1</v>
      </c>
      <c r="B12" s="175" t="s">
        <v>25</v>
      </c>
      <c r="C12" s="176" t="s">
        <v>3</v>
      </c>
      <c r="D12" s="175" t="s">
        <v>4</v>
      </c>
      <c r="E12" s="177" t="s">
        <v>5</v>
      </c>
      <c r="F12" s="173" t="s">
        <v>56</v>
      </c>
      <c r="G12" s="173" t="s">
        <v>57</v>
      </c>
      <c r="H12" s="537"/>
      <c r="I12" s="233" t="s">
        <v>56</v>
      </c>
      <c r="J12" s="233" t="s">
        <v>57</v>
      </c>
      <c r="K12" s="530"/>
    </row>
    <row r="13" spans="1:12" ht="197.25" customHeight="1" thickBot="1" x14ac:dyDescent="0.35">
      <c r="A13" s="547" t="s">
        <v>595</v>
      </c>
      <c r="B13" s="30" t="s">
        <v>372</v>
      </c>
      <c r="C13" s="31" t="s">
        <v>374</v>
      </c>
      <c r="D13" s="31" t="s">
        <v>91</v>
      </c>
      <c r="E13" s="96">
        <v>42734</v>
      </c>
      <c r="F13" s="286" t="s">
        <v>820</v>
      </c>
      <c r="G13" s="97">
        <v>1</v>
      </c>
      <c r="H13" s="363" t="s">
        <v>819</v>
      </c>
      <c r="I13" s="105" t="s">
        <v>451</v>
      </c>
      <c r="J13" s="184">
        <v>0.5</v>
      </c>
      <c r="K13" s="185" t="s">
        <v>603</v>
      </c>
      <c r="L13" s="159"/>
    </row>
    <row r="14" spans="1:12" ht="163.80000000000001" customHeight="1" thickBot="1" x14ac:dyDescent="0.35">
      <c r="A14" s="548"/>
      <c r="B14" s="98" t="s">
        <v>373</v>
      </c>
      <c r="C14" s="31" t="s">
        <v>375</v>
      </c>
      <c r="D14" s="31" t="s">
        <v>376</v>
      </c>
      <c r="E14" s="96">
        <v>42734</v>
      </c>
      <c r="F14" s="286" t="s">
        <v>821</v>
      </c>
      <c r="G14" s="97">
        <v>1</v>
      </c>
      <c r="H14" s="288" t="s">
        <v>734</v>
      </c>
      <c r="I14" s="106" t="s">
        <v>458</v>
      </c>
      <c r="J14" s="97">
        <v>0.5</v>
      </c>
      <c r="K14" s="123" t="s">
        <v>553</v>
      </c>
    </row>
    <row r="15" spans="1:12" ht="287.39999999999998" customHeight="1" thickBot="1" x14ac:dyDescent="0.35">
      <c r="A15" s="577" t="s">
        <v>596</v>
      </c>
      <c r="B15" s="32" t="s">
        <v>377</v>
      </c>
      <c r="C15" s="32" t="s">
        <v>380</v>
      </c>
      <c r="D15" s="31" t="s">
        <v>376</v>
      </c>
      <c r="E15" s="99" t="s">
        <v>383</v>
      </c>
      <c r="F15" s="285" t="s">
        <v>735</v>
      </c>
      <c r="G15" s="284">
        <v>1</v>
      </c>
      <c r="H15" s="283" t="s">
        <v>682</v>
      </c>
      <c r="I15" s="107" t="s">
        <v>459</v>
      </c>
      <c r="J15" s="97">
        <v>0.5</v>
      </c>
      <c r="K15" s="186" t="s">
        <v>600</v>
      </c>
    </row>
    <row r="16" spans="1:12" ht="119.25" customHeight="1" thickBot="1" x14ac:dyDescent="0.35">
      <c r="A16" s="578"/>
      <c r="B16" s="32" t="s">
        <v>378</v>
      </c>
      <c r="C16" s="31" t="s">
        <v>381</v>
      </c>
      <c r="D16" s="31" t="s">
        <v>376</v>
      </c>
      <c r="E16" s="96">
        <v>42734</v>
      </c>
      <c r="F16" s="287" t="s">
        <v>737</v>
      </c>
      <c r="G16" s="97">
        <v>1</v>
      </c>
      <c r="H16" s="282" t="s">
        <v>683</v>
      </c>
      <c r="I16" s="106" t="s">
        <v>554</v>
      </c>
      <c r="J16" s="101">
        <f>8/12</f>
        <v>0.66666666666666663</v>
      </c>
      <c r="K16" s="123" t="s">
        <v>555</v>
      </c>
    </row>
    <row r="17" spans="1:11" ht="154.19999999999999" customHeight="1" thickBot="1" x14ac:dyDescent="0.35">
      <c r="A17" s="578"/>
      <c r="B17" s="32" t="s">
        <v>379</v>
      </c>
      <c r="C17" s="31" t="s">
        <v>382</v>
      </c>
      <c r="D17" s="31" t="s">
        <v>376</v>
      </c>
      <c r="E17" s="96">
        <v>42643</v>
      </c>
      <c r="F17" s="287" t="s">
        <v>738</v>
      </c>
      <c r="G17" s="97">
        <v>1</v>
      </c>
      <c r="H17" s="282" t="s">
        <v>736</v>
      </c>
      <c r="I17" s="106" t="s">
        <v>601</v>
      </c>
      <c r="J17" s="101">
        <f>8/12</f>
        <v>0.66666666666666663</v>
      </c>
      <c r="K17" s="119" t="s">
        <v>556</v>
      </c>
    </row>
    <row r="18" spans="1:11" ht="53.25" customHeight="1" thickBot="1" x14ac:dyDescent="0.35">
      <c r="A18" s="554" t="s">
        <v>597</v>
      </c>
      <c r="B18" s="549" t="s">
        <v>384</v>
      </c>
      <c r="C18" s="32" t="s">
        <v>385</v>
      </c>
      <c r="D18" s="549" t="s">
        <v>91</v>
      </c>
      <c r="E18" s="552">
        <v>42734</v>
      </c>
      <c r="F18" s="592" t="s">
        <v>739</v>
      </c>
      <c r="G18" s="588">
        <v>1</v>
      </c>
      <c r="H18" s="594" t="s">
        <v>740</v>
      </c>
      <c r="I18" s="565" t="s">
        <v>461</v>
      </c>
      <c r="J18" s="561">
        <v>0.8</v>
      </c>
      <c r="K18" s="563" t="s">
        <v>557</v>
      </c>
    </row>
    <row r="19" spans="1:11" ht="100.5" customHeight="1" thickBot="1" x14ac:dyDescent="0.35">
      <c r="A19" s="555"/>
      <c r="B19" s="550"/>
      <c r="C19" s="31" t="s">
        <v>386</v>
      </c>
      <c r="D19" s="550"/>
      <c r="E19" s="553"/>
      <c r="F19" s="593"/>
      <c r="G19" s="553"/>
      <c r="H19" s="595"/>
      <c r="I19" s="566"/>
      <c r="J19" s="562"/>
      <c r="K19" s="564"/>
    </row>
    <row r="20" spans="1:11" ht="409.5" customHeight="1" thickBot="1" x14ac:dyDescent="0.35">
      <c r="A20" s="542" t="s">
        <v>598</v>
      </c>
      <c r="B20" s="557" t="s">
        <v>387</v>
      </c>
      <c r="C20" s="559" t="s">
        <v>391</v>
      </c>
      <c r="D20" s="559" t="s">
        <v>389</v>
      </c>
      <c r="E20" s="552">
        <v>42734</v>
      </c>
      <c r="F20" s="289" t="s">
        <v>741</v>
      </c>
      <c r="G20" s="588">
        <v>1</v>
      </c>
      <c r="H20" s="590" t="s">
        <v>743</v>
      </c>
      <c r="I20" s="190" t="s">
        <v>611</v>
      </c>
      <c r="J20" s="102">
        <v>0.5</v>
      </c>
      <c r="K20" s="191" t="s">
        <v>612</v>
      </c>
    </row>
    <row r="21" spans="1:11" ht="205.5" customHeight="1" thickBot="1" x14ac:dyDescent="0.35">
      <c r="A21" s="543"/>
      <c r="B21" s="558"/>
      <c r="C21" s="560"/>
      <c r="D21" s="560"/>
      <c r="E21" s="553"/>
      <c r="F21" s="289" t="s">
        <v>742</v>
      </c>
      <c r="G21" s="589"/>
      <c r="H21" s="591"/>
      <c r="I21" s="190"/>
      <c r="J21" s="102"/>
      <c r="K21" s="191"/>
    </row>
    <row r="22" spans="1:11" ht="193.5" customHeight="1" thickBot="1" x14ac:dyDescent="0.35">
      <c r="A22" s="544"/>
      <c r="B22" s="31" t="s">
        <v>388</v>
      </c>
      <c r="C22" s="31" t="s">
        <v>392</v>
      </c>
      <c r="D22" s="31" t="s">
        <v>390</v>
      </c>
      <c r="E22" s="103" t="s">
        <v>135</v>
      </c>
      <c r="F22" s="289" t="s">
        <v>744</v>
      </c>
      <c r="G22" s="97">
        <v>1</v>
      </c>
      <c r="H22" s="290" t="s">
        <v>684</v>
      </c>
      <c r="I22" s="107" t="s">
        <v>462</v>
      </c>
      <c r="J22" s="104">
        <v>0.5</v>
      </c>
      <c r="K22" s="100" t="s">
        <v>460</v>
      </c>
    </row>
    <row r="23" spans="1:11" ht="184.5" customHeight="1" thickBot="1" x14ac:dyDescent="0.35">
      <c r="A23" s="183" t="s">
        <v>599</v>
      </c>
      <c r="B23" s="31" t="s">
        <v>393</v>
      </c>
      <c r="C23" s="31" t="s">
        <v>394</v>
      </c>
      <c r="D23" s="31" t="s">
        <v>91</v>
      </c>
      <c r="E23" s="96">
        <v>42734</v>
      </c>
      <c r="F23" s="289" t="s">
        <v>745</v>
      </c>
      <c r="G23" s="97">
        <v>1</v>
      </c>
      <c r="H23" s="308" t="s">
        <v>685</v>
      </c>
      <c r="I23" s="107" t="s">
        <v>558</v>
      </c>
      <c r="J23" s="104">
        <v>0.5</v>
      </c>
      <c r="K23" s="119" t="s">
        <v>559</v>
      </c>
    </row>
    <row r="24" spans="1:11" x14ac:dyDescent="0.3">
      <c r="A24" s="206" t="s">
        <v>689</v>
      </c>
    </row>
  </sheetData>
  <mergeCells count="32">
    <mergeCell ref="G20:G21"/>
    <mergeCell ref="H20:H21"/>
    <mergeCell ref="F18:F19"/>
    <mergeCell ref="G18:G19"/>
    <mergeCell ref="H18:H19"/>
    <mergeCell ref="A1:K6"/>
    <mergeCell ref="A10:E10"/>
    <mergeCell ref="A11:E11"/>
    <mergeCell ref="A15:A17"/>
    <mergeCell ref="I10:K10"/>
    <mergeCell ref="I7:K9"/>
    <mergeCell ref="H11:H12"/>
    <mergeCell ref="J18:J19"/>
    <mergeCell ref="K18:K19"/>
    <mergeCell ref="I18:I19"/>
    <mergeCell ref="K11:K12"/>
    <mergeCell ref="F10:H10"/>
    <mergeCell ref="A20:A22"/>
    <mergeCell ref="B7:C7"/>
    <mergeCell ref="D7:E7"/>
    <mergeCell ref="A13:A14"/>
    <mergeCell ref="B18:B19"/>
    <mergeCell ref="D8:E8"/>
    <mergeCell ref="D9:E9"/>
    <mergeCell ref="D18:D19"/>
    <mergeCell ref="E18:E19"/>
    <mergeCell ref="A18:A19"/>
    <mergeCell ref="B9:C9"/>
    <mergeCell ref="B20:B21"/>
    <mergeCell ref="C20:C21"/>
    <mergeCell ref="D20:D21"/>
    <mergeCell ref="E20:E2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5"/>
  <sheetViews>
    <sheetView topLeftCell="C31" zoomScale="70" zoomScaleNormal="70" zoomScalePageLayoutView="66" workbookViewId="0">
      <selection activeCell="H34" sqref="H34"/>
    </sheetView>
  </sheetViews>
  <sheetFormatPr baseColWidth="10" defaultColWidth="11.44140625" defaultRowHeight="14.4" x14ac:dyDescent="0.3"/>
  <cols>
    <col min="1" max="1" width="24.33203125" style="1" customWidth="1"/>
    <col min="2" max="2" width="24.5546875" style="1" customWidth="1"/>
    <col min="3" max="3" width="18.44140625" style="1" customWidth="1"/>
    <col min="4" max="4" width="17.44140625" style="1" customWidth="1"/>
    <col min="5" max="5" width="19.6640625" style="1" customWidth="1"/>
    <col min="6" max="6" width="141.44140625" style="1" customWidth="1"/>
    <col min="7" max="7" width="24" style="1" customWidth="1"/>
    <col min="8" max="8" width="65.21875" style="1" customWidth="1"/>
    <col min="9" max="9" width="7" style="88" hidden="1" customWidth="1"/>
    <col min="10" max="10" width="10.109375" style="1" hidden="1" customWidth="1"/>
    <col min="11" max="11" width="7.88671875" style="88" hidden="1" customWidth="1"/>
    <col min="12" max="16384" width="11.44140625" style="1"/>
  </cols>
  <sheetData>
    <row r="1" spans="1:11" ht="15" customHeight="1" x14ac:dyDescent="0.3">
      <c r="A1" s="515" t="s">
        <v>29</v>
      </c>
      <c r="B1" s="516"/>
      <c r="C1" s="516"/>
      <c r="D1" s="516"/>
      <c r="E1" s="516"/>
      <c r="F1" s="516"/>
      <c r="G1" s="516"/>
      <c r="H1" s="516"/>
      <c r="I1" s="516"/>
      <c r="J1" s="516"/>
      <c r="K1" s="517"/>
    </row>
    <row r="2" spans="1:11" ht="15" customHeight="1" x14ac:dyDescent="0.3">
      <c r="A2" s="518"/>
      <c r="B2" s="519"/>
      <c r="C2" s="519"/>
      <c r="D2" s="519"/>
      <c r="E2" s="519"/>
      <c r="F2" s="519"/>
      <c r="G2" s="519"/>
      <c r="H2" s="519"/>
      <c r="I2" s="519"/>
      <c r="J2" s="519"/>
      <c r="K2" s="520"/>
    </row>
    <row r="3" spans="1:11" ht="15" customHeight="1" x14ac:dyDescent="0.3">
      <c r="A3" s="518"/>
      <c r="B3" s="519"/>
      <c r="C3" s="519"/>
      <c r="D3" s="519"/>
      <c r="E3" s="519"/>
      <c r="F3" s="519"/>
      <c r="G3" s="519"/>
      <c r="H3" s="519"/>
      <c r="I3" s="519"/>
      <c r="J3" s="519"/>
      <c r="K3" s="520"/>
    </row>
    <row r="4" spans="1:11" ht="15" customHeight="1" x14ac:dyDescent="0.3">
      <c r="A4" s="518"/>
      <c r="B4" s="519"/>
      <c r="C4" s="519"/>
      <c r="D4" s="519"/>
      <c r="E4" s="519"/>
      <c r="F4" s="519"/>
      <c r="G4" s="519"/>
      <c r="H4" s="519"/>
      <c r="I4" s="519"/>
      <c r="J4" s="519"/>
      <c r="K4" s="520"/>
    </row>
    <row r="5" spans="1:11" ht="15" customHeight="1" x14ac:dyDescent="0.3">
      <c r="A5" s="518"/>
      <c r="B5" s="519"/>
      <c r="C5" s="519"/>
      <c r="D5" s="519"/>
      <c r="E5" s="519"/>
      <c r="F5" s="519"/>
      <c r="G5" s="519"/>
      <c r="H5" s="519"/>
      <c r="I5" s="519"/>
      <c r="J5" s="519"/>
      <c r="K5" s="520"/>
    </row>
    <row r="6" spans="1:11" ht="15.75" customHeight="1" thickBot="1" x14ac:dyDescent="0.35">
      <c r="A6" s="521"/>
      <c r="B6" s="522"/>
      <c r="C6" s="522"/>
      <c r="D6" s="522"/>
      <c r="E6" s="522"/>
      <c r="F6" s="522"/>
      <c r="G6" s="522"/>
      <c r="H6" s="522"/>
      <c r="I6" s="522"/>
      <c r="J6" s="522"/>
      <c r="K6" s="523"/>
    </row>
    <row r="7" spans="1:11" ht="15.75" customHeight="1" x14ac:dyDescent="0.3">
      <c r="A7" s="15" t="s">
        <v>39</v>
      </c>
      <c r="B7" s="601" t="s">
        <v>63</v>
      </c>
      <c r="C7" s="601"/>
      <c r="D7" s="20"/>
      <c r="E7" s="602"/>
      <c r="F7" s="602"/>
      <c r="G7" s="602"/>
      <c r="H7" s="602"/>
      <c r="I7" s="602"/>
      <c r="J7" s="602"/>
      <c r="K7" s="603"/>
    </row>
    <row r="8" spans="1:11" ht="15.75" customHeight="1" x14ac:dyDescent="0.3">
      <c r="A8" s="13" t="s">
        <v>40</v>
      </c>
      <c r="B8" s="18" t="s">
        <v>42</v>
      </c>
      <c r="C8" s="16"/>
      <c r="D8" s="17"/>
      <c r="E8" s="604"/>
      <c r="F8" s="604"/>
      <c r="G8" s="604"/>
      <c r="H8" s="604"/>
      <c r="I8" s="604"/>
      <c r="J8" s="604"/>
      <c r="K8" s="605"/>
    </row>
    <row r="9" spans="1:11" ht="15.75" customHeight="1" thickBot="1" x14ac:dyDescent="0.35">
      <c r="A9" s="14" t="s">
        <v>41</v>
      </c>
      <c r="B9" s="596" t="s">
        <v>770</v>
      </c>
      <c r="C9" s="596"/>
      <c r="D9" s="19"/>
      <c r="E9" s="606"/>
      <c r="F9" s="606"/>
      <c r="G9" s="606"/>
      <c r="H9" s="606"/>
      <c r="I9" s="606"/>
      <c r="J9" s="606"/>
      <c r="K9" s="607"/>
    </row>
    <row r="10" spans="1:11" ht="18.600000000000001" thickBot="1" x14ac:dyDescent="0.35">
      <c r="A10" s="613" t="s">
        <v>19</v>
      </c>
      <c r="B10" s="614"/>
      <c r="C10" s="614"/>
      <c r="D10" s="614"/>
      <c r="E10" s="615"/>
      <c r="F10" s="613" t="s">
        <v>631</v>
      </c>
      <c r="G10" s="614"/>
      <c r="H10" s="615"/>
      <c r="I10" s="610" t="s">
        <v>64</v>
      </c>
      <c r="J10" s="611"/>
      <c r="K10" s="612"/>
    </row>
    <row r="11" spans="1:11" ht="16.2" thickBot="1" x14ac:dyDescent="0.35">
      <c r="A11" s="628" t="s">
        <v>31</v>
      </c>
      <c r="B11" s="629"/>
      <c r="C11" s="629"/>
      <c r="D11" s="629"/>
      <c r="E11" s="630"/>
      <c r="F11" s="241" t="s">
        <v>44</v>
      </c>
      <c r="G11" s="348" t="s">
        <v>669</v>
      </c>
      <c r="H11" s="616" t="s">
        <v>58</v>
      </c>
      <c r="I11" s="242" t="s">
        <v>44</v>
      </c>
      <c r="J11" s="235">
        <v>42613</v>
      </c>
      <c r="K11" s="608" t="s">
        <v>58</v>
      </c>
    </row>
    <row r="12" spans="1:11" ht="63" thickBot="1" x14ac:dyDescent="0.35">
      <c r="A12" s="3" t="s">
        <v>1</v>
      </c>
      <c r="B12" s="21" t="s">
        <v>2</v>
      </c>
      <c r="C12" s="2" t="s">
        <v>3</v>
      </c>
      <c r="D12" s="4" t="s">
        <v>4</v>
      </c>
      <c r="E12" s="62" t="s">
        <v>5</v>
      </c>
      <c r="F12" s="63" t="s">
        <v>43</v>
      </c>
      <c r="G12" s="63" t="s">
        <v>38</v>
      </c>
      <c r="H12" s="617"/>
      <c r="I12" s="243" t="s">
        <v>43</v>
      </c>
      <c r="J12" s="244" t="s">
        <v>38</v>
      </c>
      <c r="K12" s="609"/>
    </row>
    <row r="13" spans="1:11" ht="212.4" customHeight="1" x14ac:dyDescent="0.3">
      <c r="A13" s="625" t="s">
        <v>32</v>
      </c>
      <c r="B13" s="632" t="s">
        <v>395</v>
      </c>
      <c r="C13" s="632" t="s">
        <v>399</v>
      </c>
      <c r="D13" s="632" t="s">
        <v>401</v>
      </c>
      <c r="E13" s="626" t="s">
        <v>405</v>
      </c>
      <c r="F13" s="312" t="s">
        <v>644</v>
      </c>
      <c r="G13" s="621">
        <v>1</v>
      </c>
      <c r="H13" s="618" t="s">
        <v>721</v>
      </c>
      <c r="I13" s="127" t="s">
        <v>466</v>
      </c>
      <c r="J13" s="472">
        <v>0.5</v>
      </c>
      <c r="K13" s="597" t="s">
        <v>562</v>
      </c>
    </row>
    <row r="14" spans="1:11" ht="146.4" customHeight="1" x14ac:dyDescent="0.3">
      <c r="A14" s="625"/>
      <c r="B14" s="633"/>
      <c r="C14" s="633"/>
      <c r="D14" s="633"/>
      <c r="E14" s="634"/>
      <c r="F14" s="309" t="s">
        <v>645</v>
      </c>
      <c r="G14" s="622"/>
      <c r="H14" s="619"/>
      <c r="I14" s="207" t="s">
        <v>624</v>
      </c>
      <c r="J14" s="473"/>
      <c r="K14" s="598"/>
    </row>
    <row r="15" spans="1:11" ht="93.6" customHeight="1" x14ac:dyDescent="0.3">
      <c r="A15" s="625"/>
      <c r="B15" s="633"/>
      <c r="C15" s="633"/>
      <c r="D15" s="633"/>
      <c r="E15" s="634"/>
      <c r="F15" s="313" t="s">
        <v>646</v>
      </c>
      <c r="G15" s="622"/>
      <c r="H15" s="619"/>
      <c r="I15" s="207" t="s">
        <v>625</v>
      </c>
      <c r="J15" s="473"/>
      <c r="K15" s="599"/>
    </row>
    <row r="16" spans="1:11" ht="91.8" customHeight="1" x14ac:dyDescent="0.3">
      <c r="A16" s="625"/>
      <c r="B16" s="633"/>
      <c r="C16" s="633"/>
      <c r="D16" s="633"/>
      <c r="E16" s="634"/>
      <c r="F16" s="309" t="s">
        <v>647</v>
      </c>
      <c r="G16" s="622"/>
      <c r="H16" s="619"/>
      <c r="I16" s="127" t="s">
        <v>512</v>
      </c>
      <c r="J16" s="473"/>
      <c r="K16" s="599"/>
    </row>
    <row r="17" spans="1:11" ht="55.5" customHeight="1" x14ac:dyDescent="0.3">
      <c r="A17" s="625"/>
      <c r="B17" s="633"/>
      <c r="C17" s="633"/>
      <c r="D17" s="633"/>
      <c r="E17" s="634"/>
      <c r="F17" s="266" t="s">
        <v>686</v>
      </c>
      <c r="G17" s="622"/>
      <c r="H17" s="619"/>
      <c r="I17" s="128" t="s">
        <v>560</v>
      </c>
      <c r="J17" s="473"/>
      <c r="K17" s="599"/>
    </row>
    <row r="18" spans="1:11" ht="121.2" customHeight="1" x14ac:dyDescent="0.3">
      <c r="A18" s="625"/>
      <c r="B18" s="633"/>
      <c r="C18" s="633"/>
      <c r="D18" s="633"/>
      <c r="E18" s="634"/>
      <c r="F18" s="309" t="s">
        <v>695</v>
      </c>
      <c r="G18" s="622"/>
      <c r="H18" s="619"/>
      <c r="I18" s="128" t="s">
        <v>561</v>
      </c>
      <c r="J18" s="473"/>
      <c r="K18" s="599"/>
    </row>
    <row r="19" spans="1:11" ht="408.6" customHeight="1" x14ac:dyDescent="0.3">
      <c r="A19" s="625"/>
      <c r="B19" s="633"/>
      <c r="C19" s="633"/>
      <c r="D19" s="633"/>
      <c r="E19" s="634"/>
      <c r="F19" s="309" t="s">
        <v>816</v>
      </c>
      <c r="G19" s="622"/>
      <c r="H19" s="619"/>
      <c r="I19" s="207" t="s">
        <v>626</v>
      </c>
      <c r="J19" s="473"/>
      <c r="K19" s="599"/>
    </row>
    <row r="20" spans="1:11" ht="96" customHeight="1" x14ac:dyDescent="0.3">
      <c r="A20" s="625"/>
      <c r="B20" s="633"/>
      <c r="C20" s="633"/>
      <c r="D20" s="633"/>
      <c r="E20" s="634"/>
      <c r="F20" s="309" t="s">
        <v>687</v>
      </c>
      <c r="G20" s="622"/>
      <c r="H20" s="619"/>
      <c r="I20" s="207" t="s">
        <v>627</v>
      </c>
      <c r="J20" s="473"/>
      <c r="K20" s="599"/>
    </row>
    <row r="21" spans="1:11" ht="167.4" customHeight="1" x14ac:dyDescent="0.3">
      <c r="A21" s="625"/>
      <c r="B21" s="633"/>
      <c r="C21" s="633"/>
      <c r="D21" s="633"/>
      <c r="E21" s="634"/>
      <c r="F21" s="309" t="s">
        <v>750</v>
      </c>
      <c r="G21" s="622"/>
      <c r="H21" s="619"/>
      <c r="I21" s="207"/>
      <c r="J21" s="473"/>
      <c r="K21" s="599"/>
    </row>
    <row r="22" spans="1:11" ht="76.2" customHeight="1" x14ac:dyDescent="0.3">
      <c r="A22" s="625"/>
      <c r="B22" s="633"/>
      <c r="C22" s="633"/>
      <c r="D22" s="633"/>
      <c r="E22" s="634"/>
      <c r="F22" s="309" t="s">
        <v>723</v>
      </c>
      <c r="G22" s="622"/>
      <c r="H22" s="619"/>
      <c r="I22" s="207"/>
      <c r="J22" s="473"/>
      <c r="K22" s="599"/>
    </row>
    <row r="23" spans="1:11" ht="74.400000000000006" customHeight="1" x14ac:dyDescent="0.3">
      <c r="A23" s="625"/>
      <c r="B23" s="633"/>
      <c r="C23" s="633"/>
      <c r="D23" s="633"/>
      <c r="E23" s="634"/>
      <c r="F23" s="309" t="s">
        <v>749</v>
      </c>
      <c r="G23" s="622"/>
      <c r="H23" s="619"/>
      <c r="I23" s="207"/>
      <c r="J23" s="473"/>
      <c r="K23" s="599"/>
    </row>
    <row r="24" spans="1:11" ht="133.19999999999999" customHeight="1" thickBot="1" x14ac:dyDescent="0.35">
      <c r="A24" s="625"/>
      <c r="B24" s="560"/>
      <c r="C24" s="560"/>
      <c r="D24" s="560"/>
      <c r="E24" s="627"/>
      <c r="F24" s="309" t="s">
        <v>688</v>
      </c>
      <c r="G24" s="623"/>
      <c r="H24" s="620"/>
      <c r="I24" s="187" t="s">
        <v>602</v>
      </c>
      <c r="J24" s="474"/>
      <c r="K24" s="600"/>
    </row>
    <row r="25" spans="1:11" ht="261" customHeight="1" thickBot="1" x14ac:dyDescent="0.35">
      <c r="A25" s="625"/>
      <c r="B25" s="549" t="s">
        <v>396</v>
      </c>
      <c r="C25" s="549" t="s">
        <v>399</v>
      </c>
      <c r="D25" s="32" t="s">
        <v>402</v>
      </c>
      <c r="E25" s="626" t="s">
        <v>405</v>
      </c>
      <c r="F25" s="361" t="s">
        <v>782</v>
      </c>
      <c r="G25" s="134" t="s">
        <v>811</v>
      </c>
      <c r="H25" s="350" t="s">
        <v>817</v>
      </c>
      <c r="I25" s="129" t="s">
        <v>528</v>
      </c>
      <c r="J25" s="121">
        <v>0.92300000000000004</v>
      </c>
      <c r="K25" s="349" t="s">
        <v>604</v>
      </c>
    </row>
    <row r="26" spans="1:11" ht="92.4" customHeight="1" thickBot="1" x14ac:dyDescent="0.35">
      <c r="A26" s="625"/>
      <c r="B26" s="550"/>
      <c r="C26" s="550"/>
      <c r="D26" s="31" t="s">
        <v>403</v>
      </c>
      <c r="E26" s="627"/>
      <c r="F26" s="310" t="s">
        <v>755</v>
      </c>
      <c r="G26" s="272">
        <v>1</v>
      </c>
      <c r="H26" s="350" t="s">
        <v>828</v>
      </c>
      <c r="I26" s="130" t="s">
        <v>605</v>
      </c>
      <c r="J26" s="121">
        <v>0.92500000000000004</v>
      </c>
      <c r="K26" s="349" t="s">
        <v>606</v>
      </c>
    </row>
    <row r="27" spans="1:11" ht="90.6" customHeight="1" thickBot="1" x14ac:dyDescent="0.35">
      <c r="A27" s="625"/>
      <c r="B27" s="30" t="s">
        <v>397</v>
      </c>
      <c r="C27" s="31" t="s">
        <v>399</v>
      </c>
      <c r="D27" s="31" t="s">
        <v>403</v>
      </c>
      <c r="E27" s="109" t="s">
        <v>405</v>
      </c>
      <c r="F27" s="310" t="s">
        <v>754</v>
      </c>
      <c r="G27" s="272">
        <v>1</v>
      </c>
      <c r="H27" s="350" t="s">
        <v>812</v>
      </c>
      <c r="I27" s="128" t="s">
        <v>563</v>
      </c>
      <c r="J27" s="122">
        <v>1</v>
      </c>
      <c r="K27" s="188" t="s">
        <v>564</v>
      </c>
    </row>
    <row r="28" spans="1:11" ht="259.8" customHeight="1" thickBot="1" x14ac:dyDescent="0.35">
      <c r="A28" s="631"/>
      <c r="B28" s="30" t="s">
        <v>398</v>
      </c>
      <c r="C28" s="31" t="s">
        <v>400</v>
      </c>
      <c r="D28" s="31" t="s">
        <v>404</v>
      </c>
      <c r="E28" s="110">
        <v>42734</v>
      </c>
      <c r="F28" s="314" t="s">
        <v>753</v>
      </c>
      <c r="G28" s="263">
        <v>1</v>
      </c>
      <c r="H28" s="319" t="s">
        <v>783</v>
      </c>
      <c r="I28" s="130" t="s">
        <v>628</v>
      </c>
      <c r="J28" s="122">
        <v>1</v>
      </c>
      <c r="K28" s="351" t="s">
        <v>535</v>
      </c>
    </row>
    <row r="29" spans="1:11" ht="249.75" customHeight="1" thickBot="1" x14ac:dyDescent="0.35">
      <c r="A29" s="24" t="s">
        <v>33</v>
      </c>
      <c r="B29" s="30" t="s">
        <v>406</v>
      </c>
      <c r="C29" s="31" t="s">
        <v>407</v>
      </c>
      <c r="D29" s="31" t="s">
        <v>91</v>
      </c>
      <c r="E29" s="110">
        <v>42643</v>
      </c>
      <c r="F29" s="267" t="s">
        <v>813</v>
      </c>
      <c r="G29" s="272">
        <v>1</v>
      </c>
      <c r="H29" s="362" t="s">
        <v>814</v>
      </c>
      <c r="I29" s="236" t="s">
        <v>590</v>
      </c>
      <c r="J29" s="142">
        <v>0.5</v>
      </c>
      <c r="K29" s="161" t="s">
        <v>589</v>
      </c>
    </row>
    <row r="30" spans="1:11" ht="143.4" customHeight="1" thickBot="1" x14ac:dyDescent="0.35">
      <c r="A30" s="624" t="s">
        <v>55</v>
      </c>
      <c r="B30" s="30" t="s">
        <v>408</v>
      </c>
      <c r="C30" s="31" t="s">
        <v>411</v>
      </c>
      <c r="D30" s="31" t="s">
        <v>414</v>
      </c>
      <c r="E30" s="110">
        <v>42734</v>
      </c>
      <c r="F30" s="315" t="s">
        <v>784</v>
      </c>
      <c r="G30" s="272">
        <v>1</v>
      </c>
      <c r="H30" s="319" t="s">
        <v>785</v>
      </c>
      <c r="I30" s="237" t="s">
        <v>448</v>
      </c>
      <c r="J30" s="122">
        <v>1</v>
      </c>
      <c r="K30" s="351" t="s">
        <v>565</v>
      </c>
    </row>
    <row r="31" spans="1:11" ht="134.4" customHeight="1" thickBot="1" x14ac:dyDescent="0.35">
      <c r="A31" s="625"/>
      <c r="B31" s="30" t="s">
        <v>409</v>
      </c>
      <c r="C31" s="31" t="s">
        <v>412</v>
      </c>
      <c r="D31" s="31" t="s">
        <v>414</v>
      </c>
      <c r="E31" s="110">
        <v>42734</v>
      </c>
      <c r="F31" s="316" t="s">
        <v>758</v>
      </c>
      <c r="G31" s="272">
        <v>0.5</v>
      </c>
      <c r="H31" s="319" t="s">
        <v>829</v>
      </c>
      <c r="I31" s="237" t="s">
        <v>447</v>
      </c>
      <c r="J31" s="122">
        <v>1</v>
      </c>
      <c r="K31" s="124" t="s">
        <v>536</v>
      </c>
    </row>
    <row r="32" spans="1:11" ht="228.75" customHeight="1" thickBot="1" x14ac:dyDescent="0.35">
      <c r="A32" s="625"/>
      <c r="B32" s="30" t="s">
        <v>410</v>
      </c>
      <c r="C32" s="31" t="s">
        <v>413</v>
      </c>
      <c r="D32" s="31" t="s">
        <v>404</v>
      </c>
      <c r="E32" s="110">
        <v>42734</v>
      </c>
      <c r="F32" s="317" t="s">
        <v>751</v>
      </c>
      <c r="G32" s="263">
        <v>1</v>
      </c>
      <c r="H32" s="319" t="s">
        <v>757</v>
      </c>
      <c r="I32" s="130" t="s">
        <v>648</v>
      </c>
      <c r="J32" s="122">
        <v>1</v>
      </c>
      <c r="K32" s="124" t="s">
        <v>537</v>
      </c>
    </row>
    <row r="33" spans="1:11" ht="94.2" customHeight="1" thickBot="1" x14ac:dyDescent="0.35">
      <c r="A33" s="24" t="s">
        <v>35</v>
      </c>
      <c r="B33" s="30" t="s">
        <v>415</v>
      </c>
      <c r="C33" s="31" t="s">
        <v>416</v>
      </c>
      <c r="D33" s="31" t="s">
        <v>417</v>
      </c>
      <c r="E33" s="110">
        <v>42643</v>
      </c>
      <c r="F33" s="318" t="s">
        <v>752</v>
      </c>
      <c r="G33" s="263">
        <v>1</v>
      </c>
      <c r="H33" s="319" t="s">
        <v>756</v>
      </c>
      <c r="I33" s="130" t="s">
        <v>468</v>
      </c>
      <c r="J33" s="122">
        <v>0.8</v>
      </c>
      <c r="K33" s="124" t="s">
        <v>538</v>
      </c>
    </row>
    <row r="34" spans="1:11" ht="130.80000000000001" customHeight="1" thickBot="1" x14ac:dyDescent="0.35">
      <c r="A34" s="25" t="s">
        <v>36</v>
      </c>
      <c r="B34" s="30" t="s">
        <v>418</v>
      </c>
      <c r="C34" s="31" t="s">
        <v>419</v>
      </c>
      <c r="D34" s="31" t="s">
        <v>420</v>
      </c>
      <c r="E34" s="110">
        <v>42734</v>
      </c>
      <c r="F34" s="318" t="s">
        <v>818</v>
      </c>
      <c r="G34" s="364">
        <v>1</v>
      </c>
      <c r="H34" s="319" t="s">
        <v>822</v>
      </c>
      <c r="I34" s="238" t="s">
        <v>527</v>
      </c>
      <c r="J34" s="125">
        <v>1</v>
      </c>
      <c r="K34" s="126" t="s">
        <v>566</v>
      </c>
    </row>
    <row r="35" spans="1:11" x14ac:dyDescent="0.3">
      <c r="A35" s="136" t="s">
        <v>689</v>
      </c>
    </row>
  </sheetData>
  <mergeCells count="23">
    <mergeCell ref="A30:A32"/>
    <mergeCell ref="B25:B26"/>
    <mergeCell ref="C25:C26"/>
    <mergeCell ref="E25:E26"/>
    <mergeCell ref="A10:E10"/>
    <mergeCell ref="A11:E11"/>
    <mergeCell ref="A13:A28"/>
    <mergeCell ref="B13:B24"/>
    <mergeCell ref="C13:C24"/>
    <mergeCell ref="D13:D24"/>
    <mergeCell ref="E13:E24"/>
    <mergeCell ref="B9:C9"/>
    <mergeCell ref="K13:K24"/>
    <mergeCell ref="A1:K6"/>
    <mergeCell ref="B7:C7"/>
    <mergeCell ref="E7:K9"/>
    <mergeCell ref="K11:K12"/>
    <mergeCell ref="I10:K10"/>
    <mergeCell ref="J13:J24"/>
    <mergeCell ref="F10:H10"/>
    <mergeCell ref="H11:H12"/>
    <mergeCell ref="H13:H24"/>
    <mergeCell ref="G13:G2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5"/>
  <sheetViews>
    <sheetView topLeftCell="D9" zoomScale="90" zoomScaleNormal="90" workbookViewId="0">
      <selection activeCell="E13" sqref="E13"/>
    </sheetView>
  </sheetViews>
  <sheetFormatPr baseColWidth="10" defaultRowHeight="14.4" x14ac:dyDescent="0.3"/>
  <cols>
    <col min="1" max="1" width="23.44140625" customWidth="1"/>
    <col min="2" max="2" width="29.109375" customWidth="1"/>
    <col min="3" max="3" width="22.88671875" customWidth="1"/>
    <col min="4" max="4" width="14.33203125" customWidth="1"/>
    <col min="5" max="5" width="60.6640625" customWidth="1"/>
    <col min="6" max="6" width="18.44140625" customWidth="1"/>
    <col min="7" max="7" width="60.6640625" customWidth="1"/>
    <col min="8" max="8" width="99.5546875" hidden="1" customWidth="1"/>
    <col min="9" max="9" width="12.6640625" hidden="1" customWidth="1"/>
    <col min="10" max="10" width="57.33203125" hidden="1" customWidth="1"/>
  </cols>
  <sheetData>
    <row r="1" spans="1:10" s="1" customFormat="1" ht="15" customHeight="1" x14ac:dyDescent="0.3">
      <c r="A1" s="515" t="s">
        <v>29</v>
      </c>
      <c r="B1" s="516"/>
      <c r="C1" s="516"/>
      <c r="D1" s="516"/>
      <c r="E1" s="516"/>
      <c r="F1" s="516"/>
      <c r="G1" s="516"/>
      <c r="H1" s="516"/>
      <c r="I1" s="516"/>
      <c r="J1" s="517"/>
    </row>
    <row r="2" spans="1:10" s="1" customFormat="1" ht="15" customHeight="1" x14ac:dyDescent="0.3">
      <c r="A2" s="518"/>
      <c r="B2" s="519"/>
      <c r="C2" s="519"/>
      <c r="D2" s="519"/>
      <c r="E2" s="519"/>
      <c r="F2" s="519"/>
      <c r="G2" s="519"/>
      <c r="H2" s="519"/>
      <c r="I2" s="519"/>
      <c r="J2" s="520"/>
    </row>
    <row r="3" spans="1:10" s="1" customFormat="1" ht="15" customHeight="1" x14ac:dyDescent="0.3">
      <c r="A3" s="518"/>
      <c r="B3" s="519"/>
      <c r="C3" s="519"/>
      <c r="D3" s="519"/>
      <c r="E3" s="519"/>
      <c r="F3" s="519"/>
      <c r="G3" s="519"/>
      <c r="H3" s="519"/>
      <c r="I3" s="519"/>
      <c r="J3" s="520"/>
    </row>
    <row r="4" spans="1:10" s="1" customFormat="1" ht="15" customHeight="1" x14ac:dyDescent="0.3">
      <c r="A4" s="518"/>
      <c r="B4" s="519"/>
      <c r="C4" s="519"/>
      <c r="D4" s="519"/>
      <c r="E4" s="519"/>
      <c r="F4" s="519"/>
      <c r="G4" s="519"/>
      <c r="H4" s="519"/>
      <c r="I4" s="519"/>
      <c r="J4" s="520"/>
    </row>
    <row r="5" spans="1:10" s="1" customFormat="1" ht="15" customHeight="1" x14ac:dyDescent="0.3">
      <c r="A5" s="518"/>
      <c r="B5" s="519"/>
      <c r="C5" s="519"/>
      <c r="D5" s="519"/>
      <c r="E5" s="519"/>
      <c r="F5" s="519"/>
      <c r="G5" s="519"/>
      <c r="H5" s="519"/>
      <c r="I5" s="519"/>
      <c r="J5" s="520"/>
    </row>
    <row r="6" spans="1:10" s="1" customFormat="1" ht="15.75" customHeight="1" thickBot="1" x14ac:dyDescent="0.35">
      <c r="A6" s="521"/>
      <c r="B6" s="522"/>
      <c r="C6" s="522"/>
      <c r="D6" s="522"/>
      <c r="E6" s="522"/>
      <c r="F6" s="522"/>
      <c r="G6" s="522"/>
      <c r="H6" s="522"/>
      <c r="I6" s="522"/>
      <c r="J6" s="523"/>
    </row>
    <row r="7" spans="1:10" s="1" customFormat="1" ht="15.75" customHeight="1" x14ac:dyDescent="0.3">
      <c r="A7" s="15" t="s">
        <v>39</v>
      </c>
      <c r="B7" s="601" t="s">
        <v>63</v>
      </c>
      <c r="C7" s="601"/>
      <c r="D7" s="20"/>
      <c r="E7" s="20"/>
      <c r="F7" s="20"/>
      <c r="G7" s="20"/>
      <c r="H7" s="602"/>
      <c r="I7" s="602"/>
      <c r="J7" s="603"/>
    </row>
    <row r="8" spans="1:10" s="1" customFormat="1" ht="15.75" customHeight="1" x14ac:dyDescent="0.3">
      <c r="A8" s="13" t="s">
        <v>40</v>
      </c>
      <c r="B8" s="18" t="s">
        <v>42</v>
      </c>
      <c r="C8" s="16"/>
      <c r="D8" s="17"/>
      <c r="E8" s="213"/>
      <c r="F8" s="213"/>
      <c r="G8" s="213"/>
      <c r="H8" s="604"/>
      <c r="I8" s="604"/>
      <c r="J8" s="605"/>
    </row>
    <row r="9" spans="1:10" s="1" customFormat="1" ht="15.75" customHeight="1" thickBot="1" x14ac:dyDescent="0.35">
      <c r="A9" s="14" t="s">
        <v>41</v>
      </c>
      <c r="B9" s="596" t="s">
        <v>641</v>
      </c>
      <c r="C9" s="596"/>
      <c r="D9" s="19"/>
      <c r="E9" s="214"/>
      <c r="F9" s="214"/>
      <c r="G9" s="214"/>
      <c r="H9" s="606"/>
      <c r="I9" s="606"/>
      <c r="J9" s="607"/>
    </row>
    <row r="10" spans="1:10" s="1" customFormat="1" ht="18.600000000000001" thickBot="1" x14ac:dyDescent="0.35">
      <c r="A10" s="637" t="s">
        <v>19</v>
      </c>
      <c r="B10" s="638"/>
      <c r="C10" s="638"/>
      <c r="D10" s="638"/>
      <c r="E10" s="638"/>
      <c r="F10" s="638"/>
      <c r="G10" s="638"/>
      <c r="H10" s="249"/>
      <c r="I10" s="635" t="s">
        <v>64</v>
      </c>
      <c r="J10" s="636"/>
    </row>
    <row r="11" spans="1:10" s="1" customFormat="1" ht="27" customHeight="1" thickBot="1" x14ac:dyDescent="0.35">
      <c r="A11" s="651" t="s">
        <v>421</v>
      </c>
      <c r="B11" s="652"/>
      <c r="C11" s="652"/>
      <c r="D11" s="653"/>
      <c r="E11" s="245" t="s">
        <v>44</v>
      </c>
      <c r="F11" s="291" t="s">
        <v>669</v>
      </c>
      <c r="G11" s="654" t="s">
        <v>58</v>
      </c>
      <c r="H11" s="246" t="s">
        <v>44</v>
      </c>
      <c r="I11" s="247">
        <v>42613</v>
      </c>
      <c r="J11" s="639" t="s">
        <v>58</v>
      </c>
    </row>
    <row r="12" spans="1:10" ht="47.4" thickBot="1" x14ac:dyDescent="0.35">
      <c r="A12" s="29" t="s">
        <v>354</v>
      </c>
      <c r="B12" s="61" t="s">
        <v>21</v>
      </c>
      <c r="C12" s="29" t="s">
        <v>355</v>
      </c>
      <c r="D12" s="208" t="s">
        <v>356</v>
      </c>
      <c r="E12" s="61" t="s">
        <v>427</v>
      </c>
      <c r="F12" s="61" t="s">
        <v>357</v>
      </c>
      <c r="G12" s="655"/>
      <c r="H12" s="248" t="s">
        <v>427</v>
      </c>
      <c r="I12" s="248" t="s">
        <v>357</v>
      </c>
      <c r="J12" s="640"/>
    </row>
    <row r="13" spans="1:10" ht="179.25" customHeight="1" thickBot="1" x14ac:dyDescent="0.35">
      <c r="A13" s="643" t="s">
        <v>422</v>
      </c>
      <c r="B13" s="149" t="s">
        <v>423</v>
      </c>
      <c r="C13" s="644" t="s">
        <v>424</v>
      </c>
      <c r="D13" s="645">
        <v>42734</v>
      </c>
      <c r="E13" s="352" t="s">
        <v>690</v>
      </c>
      <c r="F13" s="621">
        <v>1</v>
      </c>
      <c r="G13" s="657" t="s">
        <v>815</v>
      </c>
      <c r="H13" s="647" t="s">
        <v>539</v>
      </c>
      <c r="I13" s="649">
        <v>1</v>
      </c>
      <c r="J13" s="641" t="s">
        <v>567</v>
      </c>
    </row>
    <row r="14" spans="1:10" ht="159" customHeight="1" thickBot="1" x14ac:dyDescent="0.35">
      <c r="A14" s="550"/>
      <c r="B14" s="150" t="s">
        <v>425</v>
      </c>
      <c r="C14" s="560"/>
      <c r="D14" s="646"/>
      <c r="E14" s="353" t="s">
        <v>717</v>
      </c>
      <c r="F14" s="656"/>
      <c r="G14" s="658"/>
      <c r="H14" s="648"/>
      <c r="I14" s="650"/>
      <c r="J14" s="642"/>
    </row>
    <row r="15" spans="1:10" x14ac:dyDescent="0.3">
      <c r="A15" s="209" t="s">
        <v>689</v>
      </c>
    </row>
  </sheetData>
  <mergeCells count="17">
    <mergeCell ref="J11:J12"/>
    <mergeCell ref="J13:J14"/>
    <mergeCell ref="A13:A14"/>
    <mergeCell ref="C13:C14"/>
    <mergeCell ref="D13:D14"/>
    <mergeCell ref="H13:H14"/>
    <mergeCell ref="I13:I14"/>
    <mergeCell ref="A11:D11"/>
    <mergeCell ref="G11:G12"/>
    <mergeCell ref="F13:F14"/>
    <mergeCell ref="G13:G14"/>
    <mergeCell ref="A1:J6"/>
    <mergeCell ref="B7:C7"/>
    <mergeCell ref="H7:J9"/>
    <mergeCell ref="I10:J10"/>
    <mergeCell ref="B9:C9"/>
    <mergeCell ref="A10:G1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26" sqref="B26"/>
    </sheetView>
  </sheetViews>
  <sheetFormatPr baseColWidth="10" defaultRowHeight="14.4" x14ac:dyDescent="0.3"/>
  <cols>
    <col min="1" max="1" width="37.6640625" customWidth="1"/>
    <col min="2" max="2" width="29.6640625" customWidth="1"/>
    <col min="3" max="3" width="21.6640625" customWidth="1"/>
    <col min="4" max="4" width="23.109375" customWidth="1"/>
  </cols>
  <sheetData>
    <row r="1" spans="1:5" ht="15.6" x14ac:dyDescent="0.3">
      <c r="A1" s="680" t="s">
        <v>59</v>
      </c>
      <c r="B1" s="680"/>
      <c r="C1" s="680"/>
      <c r="D1" s="680"/>
    </row>
    <row r="2" spans="1:5" x14ac:dyDescent="0.3">
      <c r="A2" s="681" t="s">
        <v>60</v>
      </c>
      <c r="B2" s="681"/>
      <c r="C2" s="681"/>
      <c r="D2" s="354" t="s">
        <v>786</v>
      </c>
    </row>
    <row r="3" spans="1:5" x14ac:dyDescent="0.3">
      <c r="A3" s="111" t="s">
        <v>45</v>
      </c>
      <c r="B3" s="111" t="s">
        <v>61</v>
      </c>
      <c r="C3" s="111" t="s">
        <v>62</v>
      </c>
      <c r="D3" s="111" t="s">
        <v>57</v>
      </c>
    </row>
    <row r="4" spans="1:5" x14ac:dyDescent="0.3">
      <c r="A4" s="659" t="s">
        <v>0</v>
      </c>
      <c r="B4" s="665">
        <v>37</v>
      </c>
      <c r="C4" s="665">
        <v>37</v>
      </c>
      <c r="D4" s="677">
        <f>+C4/B4</f>
        <v>1</v>
      </c>
    </row>
    <row r="5" spans="1:5" x14ac:dyDescent="0.3">
      <c r="A5" s="664"/>
      <c r="B5" s="666"/>
      <c r="C5" s="666"/>
      <c r="D5" s="678"/>
    </row>
    <row r="6" spans="1:5" x14ac:dyDescent="0.3">
      <c r="A6" s="664"/>
      <c r="B6" s="666"/>
      <c r="C6" s="666"/>
      <c r="D6" s="678"/>
      <c r="E6" s="355"/>
    </row>
    <row r="7" spans="1:5" x14ac:dyDescent="0.3">
      <c r="A7" s="664"/>
      <c r="B7" s="667"/>
      <c r="C7" s="667"/>
      <c r="D7" s="679"/>
    </row>
    <row r="8" spans="1:5" x14ac:dyDescent="0.3">
      <c r="A8" s="659" t="s">
        <v>20</v>
      </c>
      <c r="B8" s="665">
        <v>6</v>
      </c>
      <c r="C8" s="668">
        <v>2</v>
      </c>
      <c r="D8" s="677">
        <f>+C8/B8</f>
        <v>0.33333333333333331</v>
      </c>
    </row>
    <row r="9" spans="1:5" x14ac:dyDescent="0.3">
      <c r="A9" s="664"/>
      <c r="B9" s="666"/>
      <c r="C9" s="669"/>
      <c r="D9" s="678"/>
    </row>
    <row r="10" spans="1:5" x14ac:dyDescent="0.3">
      <c r="A10" s="664"/>
      <c r="B10" s="666"/>
      <c r="C10" s="669"/>
      <c r="D10" s="678"/>
    </row>
    <row r="11" spans="1:5" x14ac:dyDescent="0.3">
      <c r="A11" s="664"/>
      <c r="B11" s="667"/>
      <c r="C11" s="670"/>
      <c r="D11" s="679"/>
    </row>
    <row r="12" spans="1:5" x14ac:dyDescent="0.3">
      <c r="A12" s="659" t="s">
        <v>23</v>
      </c>
      <c r="B12" s="665">
        <v>15</v>
      </c>
      <c r="C12" s="668">
        <v>14</v>
      </c>
      <c r="D12" s="671">
        <f>+C12/B12</f>
        <v>0.93333333333333335</v>
      </c>
    </row>
    <row r="13" spans="1:5" x14ac:dyDescent="0.3">
      <c r="A13" s="664"/>
      <c r="B13" s="667"/>
      <c r="C13" s="669"/>
      <c r="D13" s="672"/>
    </row>
    <row r="14" spans="1:5" x14ac:dyDescent="0.3">
      <c r="A14" s="659" t="s">
        <v>30</v>
      </c>
      <c r="B14" s="665">
        <v>9</v>
      </c>
      <c r="C14" s="668">
        <v>9</v>
      </c>
      <c r="D14" s="671">
        <f>+C14/B14</f>
        <v>1</v>
      </c>
    </row>
    <row r="15" spans="1:5" x14ac:dyDescent="0.3">
      <c r="A15" s="664"/>
      <c r="B15" s="666"/>
      <c r="C15" s="669"/>
      <c r="D15" s="672"/>
    </row>
    <row r="16" spans="1:5" x14ac:dyDescent="0.3">
      <c r="A16" s="664"/>
      <c r="B16" s="666"/>
      <c r="C16" s="669"/>
      <c r="D16" s="672"/>
    </row>
    <row r="17" spans="1:5" x14ac:dyDescent="0.3">
      <c r="A17" s="664"/>
      <c r="B17" s="666"/>
      <c r="C17" s="669"/>
      <c r="D17" s="672"/>
    </row>
    <row r="18" spans="1:5" hidden="1" x14ac:dyDescent="0.3">
      <c r="A18" s="664"/>
      <c r="B18" s="666"/>
      <c r="C18" s="669"/>
      <c r="D18" s="672"/>
    </row>
    <row r="19" spans="1:5" hidden="1" x14ac:dyDescent="0.3">
      <c r="A19" s="664"/>
      <c r="B19" s="667"/>
      <c r="C19" s="670"/>
      <c r="D19" s="673"/>
    </row>
    <row r="20" spans="1:5" x14ac:dyDescent="0.3">
      <c r="A20" s="659" t="s">
        <v>31</v>
      </c>
      <c r="B20" s="674">
        <v>10</v>
      </c>
      <c r="C20" s="675">
        <v>9</v>
      </c>
      <c r="D20" s="676">
        <f>+C20/B20</f>
        <v>0.9</v>
      </c>
    </row>
    <row r="21" spans="1:5" x14ac:dyDescent="0.3">
      <c r="A21" s="660"/>
      <c r="B21" s="674"/>
      <c r="C21" s="675"/>
      <c r="D21" s="676"/>
      <c r="E21" s="1"/>
    </row>
    <row r="22" spans="1:5" x14ac:dyDescent="0.3">
      <c r="A22" s="659" t="s">
        <v>588</v>
      </c>
      <c r="B22" s="661">
        <v>1</v>
      </c>
      <c r="C22" s="661">
        <v>1</v>
      </c>
      <c r="D22" s="663">
        <f>C22/B22</f>
        <v>1</v>
      </c>
    </row>
    <row r="23" spans="1:5" x14ac:dyDescent="0.3">
      <c r="A23" s="660"/>
      <c r="B23" s="662"/>
      <c r="C23" s="662"/>
      <c r="D23" s="663"/>
    </row>
    <row r="24" spans="1:5" x14ac:dyDescent="0.3">
      <c r="A24" s="683" t="s">
        <v>832</v>
      </c>
    </row>
  </sheetData>
  <mergeCells count="26">
    <mergeCell ref="A1:D1"/>
    <mergeCell ref="A2:C2"/>
    <mergeCell ref="A4:A7"/>
    <mergeCell ref="B4:B7"/>
    <mergeCell ref="C4:C7"/>
    <mergeCell ref="D4:D7"/>
    <mergeCell ref="A8:A11"/>
    <mergeCell ref="B8:B11"/>
    <mergeCell ref="C8:C11"/>
    <mergeCell ref="D8:D11"/>
    <mergeCell ref="A12:A13"/>
    <mergeCell ref="B12:B13"/>
    <mergeCell ref="C12:C13"/>
    <mergeCell ref="D12:D13"/>
    <mergeCell ref="A22:A23"/>
    <mergeCell ref="B22:B23"/>
    <mergeCell ref="C22:C23"/>
    <mergeCell ref="D22:D23"/>
    <mergeCell ref="A14:A19"/>
    <mergeCell ref="B14:B19"/>
    <mergeCell ref="C14:C19"/>
    <mergeCell ref="D14:D19"/>
    <mergeCell ref="A20:A21"/>
    <mergeCell ref="B20:B21"/>
    <mergeCell ref="C20:C21"/>
    <mergeCell ref="D20:D21"/>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Gestion del Riesgo</vt:lpstr>
      <vt:lpstr>Mapa de Riesgos</vt:lpstr>
      <vt:lpstr>Antitrámites</vt:lpstr>
      <vt:lpstr>Rendicion de Cuentas </vt:lpstr>
      <vt:lpstr>Servicio al Ciudadano</vt:lpstr>
      <vt:lpstr>Transparencia</vt:lpstr>
      <vt:lpstr>Iniciativa Adicional</vt:lpstr>
      <vt:lpstr>Consolidado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Marcela Sanchez Parra</dc:creator>
  <cp:lastModifiedBy>Maria Eugenia Patino Jurado</cp:lastModifiedBy>
  <dcterms:created xsi:type="dcterms:W3CDTF">2016-03-23T14:16:42Z</dcterms:created>
  <dcterms:modified xsi:type="dcterms:W3CDTF">2017-01-16T21:39:06Z</dcterms:modified>
</cp:coreProperties>
</file>