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205" windowHeight="12210"/>
  </bookViews>
  <sheets>
    <sheet name="Contenido" sheetId="8" r:id="rId1"/>
    <sheet name="Gestion del Riesgo" sheetId="10" r:id="rId2"/>
    <sheet name="Mapa de Riesgos" sheetId="7" r:id="rId3"/>
    <sheet name="Antitrámites" sheetId="2" r:id="rId4"/>
    <sheet name="Rendicion de Cuentas " sheetId="12" r:id="rId5"/>
    <sheet name="Servicio al Ciudadano" sheetId="4" r:id="rId6"/>
    <sheet name="Transparencia" sheetId="11" r:id="rId7"/>
    <sheet name="Iniciativa Adicional" sheetId="14" r:id="rId8"/>
    <sheet name="Consolidado" sheetId="13" r:id="rId9"/>
  </sheets>
  <definedNames>
    <definedName name="_xlnm._FilterDatabase" localSheetId="4" hidden="1">'Rendicion de Cuentas '!$A$12:$I$43</definedName>
  </definedNames>
  <calcPr calcId="152511"/>
</workbook>
</file>

<file path=xl/calcChain.xml><?xml version="1.0" encoding="utf-8"?>
<calcChain xmlns="http://schemas.openxmlformats.org/spreadsheetml/2006/main">
  <c r="D20" i="13" l="1"/>
  <c r="D14" i="13"/>
  <c r="D12" i="13"/>
  <c r="D8" i="13"/>
  <c r="D4" i="13"/>
  <c r="D22" i="13" l="1"/>
  <c r="H41" i="12" l="1"/>
  <c r="G17" i="4" l="1"/>
  <c r="G16" i="4"/>
</calcChain>
</file>

<file path=xl/sharedStrings.xml><?xml version="1.0" encoding="utf-8"?>
<sst xmlns="http://schemas.openxmlformats.org/spreadsheetml/2006/main" count="891" uniqueCount="653">
  <si>
    <t>Componente 1: Gestión del Riesgo de Corrupción  -Mapa de Riesgos de Corrupción</t>
  </si>
  <si>
    <t>Subcomponente</t>
  </si>
  <si>
    <t xml:space="preserve"> Actividades</t>
  </si>
  <si>
    <t>Meta o producto</t>
  </si>
  <si>
    <t xml:space="preserve">Responsable </t>
  </si>
  <si>
    <t>Fecha programada</t>
  </si>
  <si>
    <t>1.1</t>
  </si>
  <si>
    <t>Oficina Asesora de Planeación</t>
  </si>
  <si>
    <t>1.2</t>
  </si>
  <si>
    <t>1.3</t>
  </si>
  <si>
    <t>1.4</t>
  </si>
  <si>
    <t>2.1</t>
  </si>
  <si>
    <t>2.2</t>
  </si>
  <si>
    <t>2.3</t>
  </si>
  <si>
    <t>2.4</t>
  </si>
  <si>
    <t>3.1</t>
  </si>
  <si>
    <t>3.2</t>
  </si>
  <si>
    <t>4.1</t>
  </si>
  <si>
    <t>Plan Anticorrupción y de
 Atención al Ciudadano 2016</t>
  </si>
  <si>
    <t>Plan Anticorrupción y de Atención al Ciudadano</t>
  </si>
  <si>
    <t>Componente 2:  Estrategia Antitrámites</t>
  </si>
  <si>
    <t>Responsable</t>
  </si>
  <si>
    <t xml:space="preserve">Plan Anticorrupción y de Atención al Ciudadano                                                                                                                                                                                                                                        </t>
  </si>
  <si>
    <t>Componente 3:  Rendición de cuentas</t>
  </si>
  <si>
    <t xml:space="preserve">Subcomponente </t>
  </si>
  <si>
    <t>Actividades</t>
  </si>
  <si>
    <t>2.5</t>
  </si>
  <si>
    <t>3.3</t>
  </si>
  <si>
    <t>3.4</t>
  </si>
  <si>
    <t>Plan Anticorrupción y de Atención al Ciudadano 2016</t>
  </si>
  <si>
    <t>Componente 4:  Servicio al Ciudadano</t>
  </si>
  <si>
    <t>Componente 5:  Transparencia y Acceso a la Información</t>
  </si>
  <si>
    <r>
      <rPr>
        <b/>
        <sz val="14"/>
        <color theme="9" tint="-0.499984740745262"/>
        <rFont val="Calibri"/>
        <family val="2"/>
        <scheme val="minor"/>
      </rPr>
      <t>Subcomponente 1</t>
    </r>
    <r>
      <rPr>
        <sz val="14"/>
        <color theme="9" tint="-0.499984740745262"/>
        <rFont val="Calibri"/>
        <family val="2"/>
        <scheme val="minor"/>
      </rPr>
      <t xml:space="preserve">                                                                                         Lineamientos de Transparencia Activa</t>
    </r>
  </si>
  <si>
    <r>
      <rPr>
        <b/>
        <sz val="14"/>
        <color theme="9" tint="-0.499984740745262"/>
        <rFont val="Calibri"/>
        <family val="2"/>
        <scheme val="minor"/>
      </rPr>
      <t xml:space="preserve">Subcomponente 2                                                                                          </t>
    </r>
    <r>
      <rPr>
        <sz val="14"/>
        <color theme="9" tint="-0.499984740745262"/>
        <rFont val="Calibri"/>
        <family val="2"/>
        <scheme val="minor"/>
      </rPr>
      <t xml:space="preserve"> Lineamientos de Transparencia Pasiva</t>
    </r>
  </si>
  <si>
    <t>3.5</t>
  </si>
  <si>
    <r>
      <rPr>
        <b/>
        <sz val="14"/>
        <color theme="9" tint="-0.499984740745262"/>
        <rFont val="Calibri"/>
        <family val="2"/>
        <scheme val="minor"/>
      </rPr>
      <t xml:space="preserve">Subcomponente 4                                                                                        </t>
    </r>
    <r>
      <rPr>
        <sz val="14"/>
        <color theme="9" tint="-0.499984740745262"/>
        <rFont val="Calibri"/>
        <family val="2"/>
        <scheme val="minor"/>
      </rPr>
      <t xml:space="preserve">   Criterio diferencial de accesibilidad*</t>
    </r>
  </si>
  <si>
    <r>
      <rPr>
        <b/>
        <sz val="14"/>
        <color theme="9" tint="-0.499984740745262"/>
        <rFont val="Calibri"/>
        <family val="2"/>
        <scheme val="minor"/>
      </rPr>
      <t xml:space="preserve">Subcomponente 5                                                                                      </t>
    </r>
    <r>
      <rPr>
        <sz val="14"/>
        <color theme="9" tint="-0.499984740745262"/>
        <rFont val="Calibri"/>
        <family val="2"/>
        <scheme val="minor"/>
      </rPr>
      <t xml:space="preserve">   Monitoreo del Acceso a la Información Pública</t>
    </r>
  </si>
  <si>
    <t>Mapa de Riesgos Corrupción</t>
  </si>
  <si>
    <t>% de Avance</t>
  </si>
  <si>
    <t>Entidad:</t>
  </si>
  <si>
    <t>Vigencia:</t>
  </si>
  <si>
    <t>Fecha de publicación</t>
  </si>
  <si>
    <t>Año 2016</t>
  </si>
  <si>
    <t>Actividades cumplidas</t>
  </si>
  <si>
    <t>Fecha de seguimiento:</t>
  </si>
  <si>
    <t>Componente</t>
  </si>
  <si>
    <t>Gestión de Riesgos</t>
  </si>
  <si>
    <t>Anti trámites</t>
  </si>
  <si>
    <t>Rendición de Cuentas</t>
  </si>
  <si>
    <t xml:space="preserve">Transparencia y Acceso a la Información </t>
  </si>
  <si>
    <t>Contenido</t>
  </si>
  <si>
    <t>Cantidad</t>
  </si>
  <si>
    <t>Indicadores y metas del plan</t>
  </si>
  <si>
    <t>Servicio al Ciudadano</t>
  </si>
  <si>
    <t>Mapa de riesgos de Corrupción</t>
  </si>
  <si>
    <r>
      <rPr>
        <b/>
        <sz val="14"/>
        <color theme="9" tint="-0.499984740745262"/>
        <rFont val="Calibri"/>
        <family val="2"/>
        <scheme val="minor"/>
      </rPr>
      <t xml:space="preserve">Subcomponente 3                                                                                             </t>
    </r>
    <r>
      <rPr>
        <sz val="14"/>
        <color theme="9" tint="-0.499984740745262"/>
        <rFont val="Calibri"/>
        <family val="2"/>
        <scheme val="minor"/>
      </rPr>
      <t>Elaboración los Instrumentos de Gestión de la Información</t>
    </r>
  </si>
  <si>
    <t>Actividad Cumplida</t>
  </si>
  <si>
    <t>% de avance</t>
  </si>
  <si>
    <t>Observaciones Control Interno</t>
  </si>
  <si>
    <t>SEGUIMIENTO OFICINA DE CONTROL INTERNO</t>
  </si>
  <si>
    <t xml:space="preserve">Fecha de Seguimiento </t>
  </si>
  <si>
    <t>Actividades Programadas</t>
  </si>
  <si>
    <t>Actividades Cumplidas</t>
  </si>
  <si>
    <t>INSTITUTO DE HIDROLOGÍA, METEOROLOGÍA Y ESTUDIOS AMBIENTALES</t>
  </si>
  <si>
    <t>OCI - seguimiento  02</t>
  </si>
  <si>
    <t>Actualizar la caracterización de población objetivo del IDEAM basándose en estudios previos y análisis existentes.</t>
  </si>
  <si>
    <t>Publicar en la página Web de la entidad la información relacionada con Ley de Transparencia y aquellos mecanismos mediante los cuales la ciudadanía pueda verificar la rendición de cuentas.                                                               (Medios de divulgación: Página Web).</t>
  </si>
  <si>
    <t xml:space="preserve">Publicar noticias relacionadas con la gestión de la Entidad, avances y resultados.                                                        </t>
  </si>
  <si>
    <t>Divulgar los productos realizados por el IDEAM y su alcance.</t>
  </si>
  <si>
    <t>Documento con la caracterización de población objetivo por sectores de interés:  - Entidades del SINA - Administraciones departamentales - Administraciones distritales y/o municipales - Instituciones académicas - Organizaciones Medioambientales - Entes de control</t>
  </si>
  <si>
    <t>Oficina de Planeación - Grupo de Atención al Ciudadano</t>
  </si>
  <si>
    <t>Año 2016: Agosto 30</t>
  </si>
  <si>
    <t>Actualización de la información en los vínculos de la página web de la entidad sobre: Ley de Transparencia, Rendición de cuentas,  Datos abiertos y Participación ciudadana</t>
  </si>
  <si>
    <t>• Grupos de trabajo de Secretaría General 
• Oficina de Informática
• Subdirecciones
• Oficina del Servicio de Pronósticos y Alertas
• Oficina Asesora de Planeación
• Grupo de Atención al Ciudadano</t>
  </si>
  <si>
    <t>Permanente.   
Rangos: 1-31 marzo / 1-30 abril / 1-31 mayo / 1-30 junio / 1-31 julio / 1-31 agosto / 1-30 septiembre / 1-31 octubre / 1-30 noviembre / 1-31 diciembre</t>
  </si>
  <si>
    <t>Noticias publicadas donde se evidencie la gestión del IDEAM.</t>
  </si>
  <si>
    <t>Grupo de Comunicaciones</t>
  </si>
  <si>
    <t>Permanente.    
Rangos: 1-31 marzo / 1-30 abril / 1-31 mayo / 1-30 junio / 1-31 julio / 1-31 agosto / 1-30 septiembre / 1-31 octubre / 1-30 noviembre / 1-31 diciembre</t>
  </si>
  <si>
    <t>1 pieza gráfica, audiovisual o multimedia trimestral (4 piezas anuales)</t>
  </si>
  <si>
    <t>Rangos:     
Enero 1 - Marzo 31
Abril 1 - Junio 30
Julio 1 - Septiembre 30
Octubre 1 - Diciembre 31.</t>
  </si>
  <si>
    <t>Audiencia pública de rendición de cuentas (Presencial): (Foro-audiencia pública participativa) para divulgar a la ciudadanía y grupos de interés los resultados de la gestión institucional 2016.</t>
  </si>
  <si>
    <t>1 audiencia pública participativa anual.</t>
  </si>
  <si>
    <t>• Dirección General
• Oficina Asesora de Planeación
• Grupo de Comunicaciones
• Grupo de Gestión documental y Centro de Documentación 
• Grupo de Atención al Ciudadano 
• Oficina de Control Interno</t>
  </si>
  <si>
    <t>Año 2016: Abril 21</t>
  </si>
  <si>
    <t>Foro virtual como espacio de diálogo a través de TIC's para dar a conocer la gestión de la Entidad y abrir un canal de comunicación entre el ciudadano y la entidad. (Medios de divulgación: Twitcam)</t>
  </si>
  <si>
    <t>1 foro semestral (2 anuales).</t>
  </si>
  <si>
    <t>Enero 1 - Junio 30
Julio 1 - Diciembre 31</t>
  </si>
  <si>
    <t>1 mesa de trabajo semestral (2 anuales)</t>
  </si>
  <si>
    <t>Oficina de Planeación - Subdirecciones</t>
  </si>
  <si>
    <t>Participar en las Ferias Nacionales de Servicio al Ciudadano</t>
  </si>
  <si>
    <t>Participación FNSC</t>
  </si>
  <si>
    <t>Grupo de Atención al Ciudadano</t>
  </si>
  <si>
    <t>Según lineamientos y agendamientos del DNP</t>
  </si>
  <si>
    <t xml:space="preserve">Generación de mejoras a partir de las sugerencias de la ciudadanía: Proyectar mejoras en los diferentes procesos/trámites/procedimientos de la Entidad teniendo como base los mecanismos de participación ciudadana implementados.                                                                    </t>
  </si>
  <si>
    <t xml:space="preserve">1 mejora anual basada en lo recomendado a través de los mecanismos de participación.  </t>
  </si>
  <si>
    <t>Enero 1 - Diciembre 31: según la fecha de recibo de la solicitud y según se considere su conveniencia, pertinencia y utilidad.</t>
  </si>
  <si>
    <t>Identificar uno de los usuarios que más consulta la información del IDEAM y otro que haga uso de la misma, para entregarles un reconocimiento a su fidelidad.</t>
  </si>
  <si>
    <t>1. Hacer un reconocimiento público y el envío de una carta al usuario identificado, reconociendo y agradeciendo su fidelidad.                                                                                                 2. Entrega de kit de publicaciones seleccionadas del IDEAM al usuario escogido.</t>
  </si>
  <si>
    <t>• Grupo de Atención al Ciudadano 
• Grupo de Comunicaciones</t>
  </si>
  <si>
    <t>Enero 1 - Diciembre 31</t>
  </si>
  <si>
    <t>Identificar un servidor del IDEAM para hacer visible su labor, en pro de las prácticas de Participación Ciudadana,  a través de la publicación de una nota en la revista interna u otros canales de divulgación interna</t>
  </si>
  <si>
    <t>Publicación de 1 artículo mensual (5 anuales) en los medios de divulgación interna con el perfil del funcionario seleccionado.</t>
  </si>
  <si>
    <t>Agosto
Septiembre
Octubre
Noviembre
Diciembre</t>
  </si>
  <si>
    <t xml:space="preserve">Fortalecer las competencias de los funcionarios del IDEAM a través de la capacitaciones que se encuentren enfocadas a buenas prácticas de Participación Ciudadana.                                                          </t>
  </si>
  <si>
    <t>Capacitación interna relacionada con buenas prácticas de Participación Ciudadana.</t>
  </si>
  <si>
    <t>Grupo de Atención al Ciudadano - Grupo de Comunicaciones</t>
  </si>
  <si>
    <t>Enero 1 - Diciembre 31.</t>
  </si>
  <si>
    <t xml:space="preserve">Hacer reconocimiento público al servidor público del IDEAM que se destaque por la realización de prácticas de Participación Ciudadana en el cumplimiento de su labor.             </t>
  </si>
  <si>
    <t>Distinción en 1 evento público anual, de carácter interno, al servidor público que se destaque por la realización de prácticas de Participación Ciudadana.</t>
  </si>
  <si>
    <t>Grupo de Administración y Desarrollo del Talento Humano</t>
  </si>
  <si>
    <t>Evaluación y propuesta de mejoras de la estrategia de rendición de cuentas.</t>
  </si>
  <si>
    <t xml:space="preserve">Documento con evaluación y mejoras respecto a la estrategia de rendición de cuentas </t>
  </si>
  <si>
    <t>Oficina de Planeación</t>
  </si>
  <si>
    <t>Diciembre_31</t>
  </si>
  <si>
    <t>IDENTIFICACIÓN DEL RIESGO</t>
  </si>
  <si>
    <t>ANÁLISIS DEL RIESGO</t>
  </si>
  <si>
    <t xml:space="preserve">CONTROLES </t>
  </si>
  <si>
    <t>VALORACIÓN DEL RIESGO</t>
  </si>
  <si>
    <t>TRATAMIENTO</t>
  </si>
  <si>
    <t>MONITOREO Y REVISIÓN</t>
  </si>
  <si>
    <t>CAUSA</t>
  </si>
  <si>
    <t>RIESGO</t>
  </si>
  <si>
    <t>CONSECUENCIA</t>
  </si>
  <si>
    <t>RIESGO INHERENTE</t>
  </si>
  <si>
    <t>RIESGO RESIDUAL</t>
  </si>
  <si>
    <t>ACCIONES ASOCIADAS AL CONTROL</t>
  </si>
  <si>
    <t>FECHA</t>
  </si>
  <si>
    <t>ACCIONES</t>
  </si>
  <si>
    <t>PROBABILIDAD</t>
  </si>
  <si>
    <t>IMPACTO</t>
  </si>
  <si>
    <t>ZONA DE RIESGO</t>
  </si>
  <si>
    <t>PERIODO DE EJECUCIÓN</t>
  </si>
  <si>
    <t>REGISTRO</t>
  </si>
  <si>
    <t xml:space="preserve">Monitoreo de las redes sociales.
                                                                      Cambio periodico de claves.                                                          
Politica de Comunicaciones del IDEAM.
Monitoreo de medios de comunicación. </t>
  </si>
  <si>
    <t>x</t>
  </si>
  <si>
    <t>Mensual</t>
  </si>
  <si>
    <t xml:space="preserve">Monitorear diariamente el Twitter y el Facebook de la Entidad, interactuando con los usuarios, con el fin de fortalecer los canales de comunicación directos. 
Seguimiento a los reportes oficiales de las noticias del IDEAM que fueron emitidas en todo el País, a través de diferentes canales de comunicación como radio, prensa, televisión, redes sociales y Web.
Cambio mensual de las claves de acceso a los diferentes canales de comunicación del Instituto. 
Gestionar y realizar capacitaciones de anticorrupción enfocadas en la etica y el debido direccionamiento de la informacion noticiosa y tecnicocientifica que emite el Instituto.  </t>
  </si>
  <si>
    <t>Procedimiento para la gestión de audiencias públicas (Código: E-GC-P004).   
Estrategia de Rendición de Cuentas.</t>
  </si>
  <si>
    <t>Enero a diciembre de cada vigencia</t>
  </si>
  <si>
    <t xml:space="preserve">Reuniones para hacer seguimiento al precedimiento de rendicion de cuentas.   
Audiencia publica de rendicion de cuentas.      
Seguimiento al cronograma de la Implemetacion de la Estrategia de Rendicion de Cuentas.   </t>
  </si>
  <si>
    <t xml:space="preserve">Actas 
Evidencias de la audiencia publica de rendicion de cuentas.
</t>
  </si>
  <si>
    <t>Procedimiento de Comunicación interna y externa del IDEAM (Código: E-GC-P001).      
Política de Comunicaiones.</t>
  </si>
  <si>
    <t>Bimensual</t>
  </si>
  <si>
    <t>Reporte de noticias publicadas en la web del instituto.
Reporte de noticas publicadas en la Intranet del instituto.</t>
  </si>
  <si>
    <t xml:space="preserve">Noticias publicadas en la WEB del IDEAM, en el link Noticias y sala de presa.
Noticias publicadas en la Intranet del IDEAM, en el link noticias y sala de prensa. </t>
  </si>
  <si>
    <t>Utilizar indebidamente la información noticiosa previo a su publicación en los diferentes canales como la Web, el Twitter o el Facebook de la Entidad.</t>
  </si>
  <si>
    <t>1. Hallazgos en auditorias de los entes de Control. 
2. Perdida de credibilidad en la gestión de la Entidad. 
3. Generacion de panico, alertas y desconfiaza. 
4. Deterioro de imagen y perpecion de
ciudadano sobre la gestion de la entidad.</t>
  </si>
  <si>
    <t xml:space="preserve">M    </t>
  </si>
  <si>
    <t>Manipular y divulgar informacion noticiosa, incompleta, confusa e inadecuada a usuarios y partes interesadas relacionada con planes, proyectos, programas, servicios, tramites y actividades del instituto, en beneficio particular.</t>
  </si>
  <si>
    <t>1. Hallazgos en auditorias de los entes de Control. 
2. Perdida de credibilidad en la gestión de la Entidad. 
3. Generacion de panico, alertas y desconfiaza. 
4. Deterioro de imagen y perpecion de ciudadano sobre la gestion de la entidad.</t>
  </si>
  <si>
    <t>PROCESO</t>
  </si>
  <si>
    <t xml:space="preserve">E-PI-P001 Procedimiento POA
ORFEOS
Seguimiento a la ejecución POA </t>
  </si>
  <si>
    <t>Durante la vigencia</t>
  </si>
  <si>
    <t>1. Seguimiento a la ejecución actividades POA 
2.Seguimiento indicadores POA</t>
  </si>
  <si>
    <t>Matriz POA</t>
  </si>
  <si>
    <t>Intereses mutuos o recibimiento de dádivas.</t>
  </si>
  <si>
    <t>Aprobar CDP que no esten en el POA (Plan Operativo Anual)</t>
  </si>
  <si>
    <t>1. Hallazgos en auditorias de los entes de Control. 
2. Perdida de credibilidad en la gestión de la Entidad. 
3. Detrimento patrimonial.</t>
  </si>
  <si>
    <t xml:space="preserve">B    </t>
  </si>
  <si>
    <t>Tiempo de resago de información en los procesos de verificación y validación.
Deficiencia en los procesos y procedimientos para la gestión de datos e información.</t>
  </si>
  <si>
    <t>Suministro información hidrometeorológica y ambiental para beneficio particular.</t>
  </si>
  <si>
    <t xml:space="preserve">Divulgación de información sin verificación y validación.
Procesos disciplinarios.
Acciones legales contra el Instituto .  
Perdida de credibilidad del Instituto. </t>
  </si>
  <si>
    <t xml:space="preserve"> B   </t>
  </si>
  <si>
    <t>Aplicativo Orfeo
Formato PQRS
Procedimientos documentados
Resolución uso ORFEO
Resolcuión tiempos de respuesta</t>
  </si>
  <si>
    <t>X</t>
  </si>
  <si>
    <t xml:space="preserve"> B                            </t>
  </si>
  <si>
    <t xml:space="preserve">Durante la vigencia </t>
  </si>
  <si>
    <t xml:space="preserve">Actualizar procedimientos.
Incluir procedimientos en el SGI. </t>
  </si>
  <si>
    <t>Procedimientos actualizados. 
Procedimientos cargados en el SGI.</t>
  </si>
  <si>
    <t>Lentitud de los procesos de formalización de la información.</t>
  </si>
  <si>
    <t xml:space="preserve">Divulgar información no formalizada </t>
  </si>
  <si>
    <t xml:space="preserve">Procesos disciplinarios.
Acciones legales contra el Instituto .  
Perdida de credibilidad del Instituto. </t>
  </si>
  <si>
    <t xml:space="preserve">  M  </t>
  </si>
  <si>
    <t xml:space="preserve">  B                           </t>
  </si>
  <si>
    <t xml:space="preserve">* Incumplimiento de procedimientos y resoluciones internas del proceso de acreditación (176 de 2003, 0166 de 2006, 1754 de 2009 y 268 de 2015), que generen demora y posible vencimiento en las acreditaciones de los laboratorios.
* Incumplimiento de procedimientos y resoluciones internas del proceso de autorización (2509 del 2010), que genere 
* Falta de estimulos profesionales y meritorios al interior del grupo de trabajo.
* Problemas económicos financieros.
* Deseo de éxito sobrepasando los límites profesionales y éticos. </t>
  </si>
  <si>
    <t>Decisiones ajustadas a intereses particulares</t>
  </si>
  <si>
    <t xml:space="preserve">*Inequidad en el proceso de acreditación y autorización de los laboratorios u organizaciones.
* Demanda por favoreciemiento particular a un laboratorio u organizaciones.
*Mala imagen Institucional.
*Pérdida de credibilidad del proceso de acredirtación y autorización. </t>
  </si>
  <si>
    <t>*Proceso de capacitación y formación de auditores.
*Carta en la que se mencionan vínculos con laboratorios.
*Formato M-AC-EA-F004 REQUISITO PREVIO VISITA DE AUDITORES.</t>
  </si>
  <si>
    <t>* Capacitar al grupo de acreditación en temas de transparencia y anticorrupción</t>
  </si>
  <si>
    <t>Listas de asistencia</t>
  </si>
  <si>
    <t>1.- Funcionarios predispuestos a la materialización de conductas de corrupción. 
2.- La no aplicación de los Procesos y Procedimientos de Atención al Ciudadano.</t>
  </si>
  <si>
    <t>Solicitar o aceptar pagos o cualquier otra clase de beneficio.</t>
  </si>
  <si>
    <t>Tutelas, Demandas Adminitrativas, Responsabilidad Penal y Disciplinaria y pérdida de la credibilidad.</t>
  </si>
  <si>
    <t>1 Resolución 2071 del 30 de septiembre de 2015
2..Procedimiento de Atención al Ciudadano.
3. Formato Ordenado de registro PQRS
4. Formatos de Seguimiento PQRS.
5. Formato Reporte  PQRS  por dependencias.</t>
  </si>
  <si>
    <t>Trimestral</t>
  </si>
  <si>
    <t>Capacitaciones, 
Seguimiento  tiempos de respuesta, monitoreo, evaluación  a los procedimientos y controles del grupo</t>
  </si>
  <si>
    <t>1. Lista de asistencia, fotografías, material utilizado. 
2. Correos electrónicos y Formato seguimiento presencial.
3. Actas reuniones grupo A.C.</t>
  </si>
  <si>
    <t>ATENCION AL CIUDADANO</t>
  </si>
  <si>
    <t>Desconocimiento o mala aplicación de la normatividad vigente.
Desconocimiento de los procesos, procedimientos y otros documentos del Sistema de Gestión Integrado.</t>
  </si>
  <si>
    <t>Inadecuado uso y manejo de los documentos públicos.</t>
  </si>
  <si>
    <t>Sanciones disciplinarias.
Reprocesos y perdida de tiempo.
Mala imagen del Instituto.
Pérdida de la memoria Institucional.</t>
  </si>
  <si>
    <t>trimestral</t>
  </si>
  <si>
    <t>Manuales procedimientos instructivos memorandos normograma, lista de asistencia</t>
  </si>
  <si>
    <t>GESTION DOCUMENTAL</t>
  </si>
  <si>
    <t>Desconocer las características
intrínsecas del bien y/o servicio
que se desea contratar además
de la falta de control asociado
al proceso de contratación.
Falta de control sobre la calidad de los documentos previos y desconocimiento de las características del bien y/o servicio que se pretende contratar.
Adendas que cambian condiciones generales del proceso.</t>
  </si>
  <si>
    <t>Direccionar los procesos hacia
un grupo en particular</t>
  </si>
  <si>
    <t>No cumplir con los principios de la contratación estatal, en especial con la de selección objetiva. Se incurra en diferentes tipos penales relacionados con la contratación pública. Se incurra en conductas de tipo disciplinario y fiscal.</t>
  </si>
  <si>
    <t xml:space="preserve">Manual de contrtación en la cual se establecen los responsables en cada etapa (pre contractual y post contractual), Comité de Contratción, Comité Evaluador del Proceso , capacitaciones del manual y circulares de difusión </t>
  </si>
  <si>
    <t>Una capacitación al año de los manuales de contratación y supervisión y respecto de cada proceso contractual se  reportará una vez al año el total de procesos de selección realizados</t>
  </si>
  <si>
    <t>Capacitación, Actas de comité de contratación, las actas de comité evaluador de cada proceso de selección</t>
  </si>
  <si>
    <t>Actas de comité de contrtación, Actas de comité evaluador y listas de asistencia</t>
  </si>
  <si>
    <t>Inadecuada revisión de los soportes presentados para el trámite de cuentas.</t>
  </si>
  <si>
    <t>Beneficio a tercero al ordenar o efectuar pagos sin el lleno de los requisitos legales.</t>
  </si>
  <si>
    <t>Sanciones disciplinarias por parte de los entes de control</t>
  </si>
  <si>
    <t>capacitar en el procedimiento de pago a proveedores</t>
  </si>
  <si>
    <t>acta de reunion de capacitacion</t>
  </si>
  <si>
    <t>Ofrecimiento de prevendas al funcionario encargado del establecimiento de los indicadores</t>
  </si>
  <si>
    <t>Favorecimiento económico a terceros en las licitaciones del Instituto.</t>
  </si>
  <si>
    <t>Corrupción de Funcionario y/o contratista del grupo de contabilidad y sanciones disciplinarias por parte de los entes de control</t>
  </si>
  <si>
    <t>solciitar a talento humano campañas anticorrupcion, gestionar ante coimunicaciones boletin de anticorrupción</t>
  </si>
  <si>
    <t>correos y orfeo solicitando las campañas y boletines
boletin anticorrupcion</t>
  </si>
  <si>
    <t>Ofrecimiento de prevendas al funcionario encargado de la amortizacion de los anticipos</t>
  </si>
  <si>
    <t xml:space="preserve">Favorecer a los proveedores de contratos con la bolsa mercantil. </t>
  </si>
  <si>
    <t>solciitar a talento humano campañas anticorrupcion, gestionar ante comunicaciones boletin de anticorrupción</t>
  </si>
  <si>
    <t>Inadecuada revisión de los soportes presentados para el trámite de la comision y /o ofrecimiento de prevendas al encargado del tramite de la comision.</t>
  </si>
  <si>
    <t>Favorecimiento a funcionarios y/o contratistas con la consecución de recursos no debidos.</t>
  </si>
  <si>
    <t>GESTION FINANCIERA - CONTABILIDAD</t>
  </si>
  <si>
    <t>1. Desconocimiento de principios básicos en la ejecución del presupuesto. 
2. Falta de valores éticos y morales en los servidores públicos que toman decisiones frente al manejo presupuestal.
3. Informacion inconsistente al solicitar los Certificados de Disponibilidad.</t>
  </si>
  <si>
    <t>Beneficio a terceros en la expedicion de Certificados Presupuestales y Registros Presupuestales.</t>
  </si>
  <si>
    <t>1. Inconsistencias en la informacion suministrada por el Grupo de presupuesto a los diferentes entes de control.
2. Sanciones disciplinarias por parte de los entes de control.
3. Detrimento patrimonial.</t>
  </si>
  <si>
    <t>Informacion  aplicativo SIIF Nacion 
Informacion  Presupuestal actualizada bases de datos .</t>
  </si>
  <si>
    <t xml:space="preserve">Mensual </t>
  </si>
  <si>
    <t>1. Validar la información de las solicitudes de Certificados de Disponibilidad Presupuestal y compromisos adquiridos por el IDEAM de carácter contractual con el Plan de Contratación, la ejecución presupuestal y soportes, previo a su generación en el aplicativo SIIF Nación.
2. Verificar que la información registrada en el aplicativo SIIF Nación que ampara la contratación del Instituto esté acorde con la documentación soporte allegada.</t>
  </si>
  <si>
    <t xml:space="preserve">Informes de Ejecucion  presupuestal. </t>
  </si>
  <si>
    <t>GESTION FINANCIERA - PRESUPUESTO</t>
  </si>
  <si>
    <t>Omisión, intereses mutuo o recibimiento de dádivas.</t>
  </si>
  <si>
    <t xml:space="preserve">Desviación de recursos girados en beneficio a terceros. </t>
  </si>
  <si>
    <t>Procesos disciplinarias, penales o fiscales.
Detrimento patrimonial.</t>
  </si>
  <si>
    <t>Ejecución mensual durante por todo el año.</t>
  </si>
  <si>
    <t xml:space="preserve">1- Fortalecer los controles establecidos para la revisión de  los pagos, con el fin de  establecer obligaciones, según lo establecido en el  Procedimiento de Gestión de Pagos. 2. Solicitar a las áreas operativas el envío de los soportes de  los pagos que realicen con los recursos girados  desde la sede central. </t>
  </si>
  <si>
    <t>1- Se reflejaría el registro mediante: a- Cuadro en excel de los registro de proveedores y contratistas para control de pagos, impuestos y terceros en la sede central y áreas operativas.  b- Conciliación de las órdenes de pago entre los grupos de Tesorería y Contabilidad. 2. Facturas y/o recibos de pago debidamente cancelados con sus debidos soportes.</t>
  </si>
  <si>
    <t>GESTION FINANCIERA - TESORERIA</t>
  </si>
  <si>
    <t>*Deficiente definición de políticas de uso de las TI.
*Deficiencias en el desarrollo o adquisición de TI.
*Falta de una infraestructura tecnológica adecuada</t>
  </si>
  <si>
    <t xml:space="preserve">Pérdida de integridad y disponibilidad de la informacion </t>
  </si>
  <si>
    <t>*Falta de credibilidad y confianza de los usuarios y el publico en general. 
*Perdida de imagen y credibilidad del Instituto.</t>
  </si>
  <si>
    <t xml:space="preserve"> A   </t>
  </si>
  <si>
    <t>*Politica de Seguridad y Privacidad de la Información.
*Politica de acceso a servicios de informacion 
*  A1-GIP-02 Procedimiento de Acceso a Servicios de Informacion.</t>
  </si>
  <si>
    <t>Durante la vigencia 2016</t>
  </si>
  <si>
    <t>*Capacitaciones a todo el personal a la  diferentes normativa que soportan la seguridad  y lde la informacion, documentalesa nivel de seguridad de la informa
* Realizar Wall Paper y enviar a comunicacions para su difusion
*Actualizar procedimiento Procedimiento de Acceso a Servicios de Informacion.</t>
  </si>
  <si>
    <t>*Lista de asistencia de capacitacion 
*Wall paper publicado
* Procedimiento de Acceso a Servicios de Informacion actualizado en la Intranet</t>
  </si>
  <si>
    <t>Presiones indebidas sobre funcionarios del Instituto por parte de firmas interesadas en los futuros procesos de contratación de la Entidad.
asignacion y entrega de dadivas y sobornos</t>
  </si>
  <si>
    <t>beneficio a terceros para sumnistro de bienes y servicios del IDEAM</t>
  </si>
  <si>
    <t>mala percepcion del IDEAM ante la opinion publica.
acciones legales disciplinarias, penales y fiscales por parte de los entes de control</t>
  </si>
  <si>
    <t>incosistencias en los documentos soportes (facturas y recibos) para legalizar pagos por caja menor</t>
  </si>
  <si>
    <t>manejo indebido de caja menor del IDEAM</t>
  </si>
  <si>
    <t>peculado y detrimento patrimonial 
acciones disciplinarias por parte de los entes de control</t>
  </si>
  <si>
    <t>GESTION RECURSOS FISICOS</t>
  </si>
  <si>
    <t>1) Información inconsistente de los bienes de propiedad de la entidad a las auditorias externas e internas. 
2) Inventarios desactualizados de los funcionarios.</t>
  </si>
  <si>
    <t>Certificación fraudulenta de ingresos al instituto.</t>
  </si>
  <si>
    <t>1) Detrimento patrimonial.
2) Sanciones disciplinarias por parte de los entes de control.</t>
  </si>
  <si>
    <t>1) Formato constancia de verificación documental.
2) Aplcativo Sicapital</t>
  </si>
  <si>
    <t>Revisión trimestral de los documentos soportes ingreso Almacén.</t>
  </si>
  <si>
    <t>1) Formato constancia de verificación documental.
2) Aplcativo Sicapital Diligenciado</t>
  </si>
  <si>
    <t>Uso inhadecuado de los bienes en custodia de bienes en bodega.</t>
  </si>
  <si>
    <t>1) Detrimento patrimonial.
2) Sanciones disciplinarias por parte de los entes de control.
3) Afectación de la imagen de la entidad.</t>
  </si>
  <si>
    <t>1) Formato autorización de salida de elementos.
2) Aplcativo Sicapital</t>
  </si>
  <si>
    <t>Revisión mensual del formato establecido a la empresa de vigilancia por parte del Grupo de Recursos Físicos sede Fontibón y Grupo de Inventarios y Almacén sede 42</t>
  </si>
  <si>
    <t>Documento Diligenciado</t>
  </si>
  <si>
    <t>GESTION RECURSOS FISICOS - ALMACEN</t>
  </si>
  <si>
    <t>1.Modificaciòn indebida  del Manual de Funciones y competencias.            2.Fallas en el control de la revisiòn de los requisitos para el empleo.             3.Errores voluntarios en la entrega de informaciòn a la Comisiòn Nacional del Sevicio civil.</t>
  </si>
  <si>
    <t xml:space="preserve">1.Sanciones Disciplinarias.   2.Deficiencias en el desarrollo de los procesos estrategicos, misionales, apoyo y evaluaciòn.  3. Perdida de la imagen institucional.        </t>
  </si>
  <si>
    <t>Formato Anàlisis Hoja de Vida verificar cumplimiento de requisitos del cargo.</t>
  </si>
  <si>
    <t>Por Demanada</t>
  </si>
  <si>
    <t xml:space="preserve">Formato Análisis Hoja de Vida.                    Actas de Comisión de Personal.          </t>
  </si>
  <si>
    <t>1.Insuficientes controles de revisiòn.       2. Carga laboral acumulada.                     3. Fallas en el  manejo del aplicativo Perno.</t>
  </si>
  <si>
    <t>Reconocer a funcionarios lo no debido en cuanto a salarios y prestaciones de Ley.</t>
  </si>
  <si>
    <t>1.Detrimento patrimonial. 2.Perdida de confiabilidad del procedimiento de nòmina. 3.Afecta Clima Laboral.</t>
  </si>
  <si>
    <t xml:space="preserve">   E </t>
  </si>
  <si>
    <t xml:space="preserve">                            E </t>
  </si>
  <si>
    <t xml:space="preserve">Documentar en el Sistema de Gestión de Calidad el procedimiento de nómina .  Establecer pùntos de control y verificaciòn  en el proceso de liquidaciòn de nòmina(Archivo de Bancos, FNA, aportes Parafiscales, Descuentos, Horas extras y compensatorios). </t>
  </si>
  <si>
    <t xml:space="preserve">Reportes de Nómina verificados.         Procedimiento cargado en la Intranet.                         </t>
  </si>
  <si>
    <t xml:space="preserve">Falta de ética y profesionalismo del funcionario instructor. </t>
  </si>
  <si>
    <t xml:space="preserve">Proyectar fallo contrario a las evidencias  que constituyen el acervo probatorio recaudado para favorecer al indagado o al investigado. </t>
  </si>
  <si>
    <t xml:space="preserve"> Causal de Nulidad (Artículo 143 No. 3 del CDU). Pérdida de credibilidad del grupo y actuación disciplinaria por parte de la PGN. </t>
  </si>
  <si>
    <t>Fallo de Primera Instancia que debe contener los requisitos previstos en el Art. 170 del CDU; Cuadro Control, de Procesos; memorando sustentatorio y remisorio por Orfeo, del fallo  a la Primera Instancia.</t>
  </si>
  <si>
    <t>Primer Semestre de 2016</t>
  </si>
  <si>
    <t>Solicitar a la Oficina de Planeación, se codifique el cuadro de control de procesos.</t>
  </si>
  <si>
    <t>Memorando de solicitud de Codificación y cuadro de control de procesos registrado en la Intranet.</t>
  </si>
  <si>
    <t xml:space="preserve">Falta de ética y profesionalismo del funcionario instructor ó de la Primera Instancia Disciplinaria según el caso.   </t>
  </si>
  <si>
    <t>No declararse impedido cuando exista el deber jurídico de hacerlo,  con el ánimo de favorecer  a los sujetos procesales.</t>
  </si>
  <si>
    <t xml:space="preserve">Incursión en Falta Disciplinaria Gravísima, al tenor de lo previsto en el Art. 48 No. 17 del CDU. </t>
  </si>
  <si>
    <t>Memorando de declaratoria de impedimento (Orfeo); Auto aceptando o negando el impedimento por parte de la Primera Instancia Disciplinaria ó del Director General, según el caso (reposa en cada expediente donde obre impedimento).</t>
  </si>
  <si>
    <t xml:space="preserve">Enero - Diciembre vigencia 2016. </t>
  </si>
  <si>
    <t>Aplicación de lo reglado en los Arts. 84, 85 y 87 del CDU.</t>
  </si>
  <si>
    <t>Expediente Disciplinario (Físico - Orfeo) contentivo de la declaratoria de Impedimento.</t>
  </si>
  <si>
    <t>GESTION CONTROL DISCIPLINARIO INTERNO</t>
  </si>
  <si>
    <t>Desconocimiento de las funciones y objetivos de la Oficina de Control Interno por parte de las demás dependencias.</t>
  </si>
  <si>
    <t>Falta de receptividad de las dependencias del Instituto frente a los informes y seguimientos con recomendaciones realizadas por la Oficina de Control Interno para la mejora continua.</t>
  </si>
  <si>
    <t>El mejoramiento continuo en los procesos, se ve afectado contribuyendo a un nivel de suceptibilidad mayor de la corrupción.</t>
  </si>
  <si>
    <t xml:space="preserve">  E  </t>
  </si>
  <si>
    <t>Realizar reuniones de apertura y  cierre con el lider del proceso y auditados informando  los aspectos más relevantes,  generando recomendaciones.
Proced.  De Auditoria Interna Cod. C-EM-P001 Acitividad 10 
Formulacion y aprobacion plan de Mejoramiento, Proced. Gestion de planes de mejoramiento Codigo CEM-P002</t>
  </si>
  <si>
    <t>01/01/2016 a 31/12/2016</t>
  </si>
  <si>
    <t>Actividades descritas en el procedimiento Planes de mejora - Ejecución Seguimiento Planes de Mejoramiento actividades 4 a 9</t>
  </si>
  <si>
    <t>Informes de seguimiento a los Planes de mejoramiento suscritos con las dependencias</t>
  </si>
  <si>
    <t>Inobservancia frente a los fundamentos éticos de un profesional/auditor.
Ausencia de controles efectivos. 
Desconocimiento de las normas vigentes sobre la materia a evaluar. 
Presiones indebidas/tráfico de influencias y favorabilidad.</t>
  </si>
  <si>
    <t>Generación de informes sin la debida idoneidad por parte de los auditores de la Oficina de Control Interno.</t>
  </si>
  <si>
    <t xml:space="preserve">Falta de credibilidad en la gestión de la Oficina de Control Interno, facilitando la ocurrencia de actos de corrupción. </t>
  </si>
  <si>
    <t xml:space="preserve">Revisión y elaboración del Informe de Auditoria por el Jefe de Oficina de Control Interno  y/o Representante de la Alta Dirección.
Proced.  De Auditoria Interna Cod. C-EM-P001 Actividades 11 y 12 </t>
  </si>
  <si>
    <t>Discusión del Informe/hallazgos con los lideres de proceso como acción previa  a la formulación del plan de mejoramiento</t>
  </si>
  <si>
    <t>Informes de Auditoría en firme</t>
  </si>
  <si>
    <t>Inobservancia frente a los fundamentos éticos de un profesional/auditor.
Desconocimiento de las normas vigentes sobre la materia a evaluar. 
Presiones indebidas/tráfico de influencias y favorabilidad.</t>
  </si>
  <si>
    <t>Uso inadecuado de la informacion</t>
  </si>
  <si>
    <t xml:space="preserve">Revelar, publicar, divulgar, tranismitr o reproducir a terceroscon un fin distinto a la actividad sin previa autorización del Instituto. </t>
  </si>
  <si>
    <t xml:space="preserve">  A  </t>
  </si>
  <si>
    <t xml:space="preserve">                           A  </t>
  </si>
  <si>
    <t>Formulación del Codigo de Etica para los Auditores de la OCI</t>
  </si>
  <si>
    <t>Codigo de Etica formulado</t>
  </si>
  <si>
    <t>Falta de recursos de talento humano, presupuestales y tecnológico.</t>
  </si>
  <si>
    <t xml:space="preserve">Reducción de los recursos para auditar todos los procesos institucionales. </t>
  </si>
  <si>
    <t>No realización de las auditorías a las áreas misionales y/o Areas Operativas.</t>
  </si>
  <si>
    <t xml:space="preserve">    E</t>
  </si>
  <si>
    <t xml:space="preserve">                             E</t>
  </si>
  <si>
    <t>Traslado del riesgo a la Alta Dirección para la asignación  de los recursos necesarios</t>
  </si>
  <si>
    <t>Modificaciones al Programa de Auditoría</t>
  </si>
  <si>
    <t>GESTION MEJORAMIENTO CONTINUO</t>
  </si>
  <si>
    <t>1. Desinformación frente a la función y gestión de la entidad.  
2.Ocultar Información importante en la rendición de cuentas facilita la apropiación ilegal en beneficio propio o de un tercero, de los bienes y recursos del Estado.
3. Ocultar Información importante en la rendición de cuentas abre
posibilidades para el  aprovechamiento de datos confidenciales para beneficio propio.
4. Deterioro de imagen y perpecion de
ciudadano sobre la gestion de la entidad.</t>
  </si>
  <si>
    <t>GESTION DE LAS COMUNICACIONES</t>
  </si>
  <si>
    <t>GESTION DE LA PLANEACION</t>
  </si>
  <si>
    <t>GENERACION DE DATOS E INFORMACION HIDROMETEOROLOGICA  AMBIENTAL PARA LA TOMA DE DECISIONES</t>
  </si>
  <si>
    <t>GENERARACION DE  CONOCIMIENTO E INVESTIGACION</t>
  </si>
  <si>
    <t>SERVICIOS (LABORATORIO, AERONAUTICA, PRONOSTICOS Y REDES)</t>
  </si>
  <si>
    <t>GESTION JURIDICA Y  CONTRACTUAL</t>
  </si>
  <si>
    <t>GESTION DE RECURSOS INFORMATICOS Y TECNOLOGICOS</t>
  </si>
  <si>
    <t>GESTION DEL DESARROLLO DEL TALENTO HUMANO</t>
  </si>
  <si>
    <t>Desconocimiento de roles y responsabilidades frente a divulgacion de la informacion noticiosa por parte de los funcionarios del Grupo de comunicaciones IDEAM.
Pronunciamientos confusos para usuarios y partes interesadas sobre el IDEAM.
Entrega incompleta y/o extemporanea de la información, por parte de los diferentes procesos.</t>
  </si>
  <si>
    <t>Sirem</t>
  </si>
  <si>
    <t>SIIF nacion II
Cuadro en excel de amortizacion de anticipos</t>
  </si>
  <si>
    <t xml:space="preserve">Siif nacion II
aplicativo orfeo
</t>
  </si>
  <si>
    <t>Procedimeinto de pago a observadores.
Planilla de recepcion de cuentas</t>
  </si>
  <si>
    <t xml:space="preserve">1. Procedimientos: A-GF-I003 Instructivo Giro y Pago de Cheques, A-GF-P005 Procedimiento Gestión de Pagos.      
2. FORMATOS: A-GF-F011 Formato Control Transferencias. 
3.  SOFTWARE: SIIF NACION II, ORFEO y CERTICAMARA (Token-firma digital).
</t>
  </si>
  <si>
    <t>Vinculacion  indebida de posesiones o encargos a servidores públicos que no cumplen con los requisitos establecidos en el Manual de Funciones y Competencias y requisitos de Ley.</t>
  </si>
  <si>
    <t>1.Generar una prenómina en el aplicativo PERNO,  para revisión y verificación de la liquidación de salarios y prestaciones a reconocer. 2.Ajustar las liquidaciones en el aplicativo PERNO  las que se detecten errores en los valores a liquidar.                           
3. Revisión de los Reportes Archivo Bancos con Resumen General de Nómina.</t>
  </si>
  <si>
    <t xml:space="preserve">B             </t>
  </si>
  <si>
    <t xml:space="preserve">A       </t>
  </si>
  <si>
    <t xml:space="preserve">B              </t>
  </si>
  <si>
    <t>Diseño de la Política de Riesgos de Corrupción.</t>
  </si>
  <si>
    <t>Articular y ajustar las Políticas de Riesgos de Gestión y de Corrupción.</t>
  </si>
  <si>
    <t>Aprobación por el CIDA de la Política</t>
  </si>
  <si>
    <t>Política elaborada</t>
  </si>
  <si>
    <t>Políticas articuladas y ajustadas.</t>
  </si>
  <si>
    <t>Acta CIDA con aprobación de la Política</t>
  </si>
  <si>
    <t>Oficina Asesora de Planeación.</t>
  </si>
  <si>
    <t>CIDA</t>
  </si>
  <si>
    <t>30/06/2016 a 29/07/2016</t>
  </si>
  <si>
    <t>Publicar el mapa de riesgos de corrupción</t>
  </si>
  <si>
    <t>MRC publicado en web</t>
  </si>
  <si>
    <t>Publicar la política de administración de riesgos de corrupción</t>
  </si>
  <si>
    <t>Divulgación de la política de administración de riesgos, plan anticorrupción y de atención al ciudadano y mapa de riesgos de corrupción</t>
  </si>
  <si>
    <t>Grupo de Comunicaciones y Oficina Asesora de Planeación.</t>
  </si>
  <si>
    <t>Política publicada en web</t>
  </si>
  <si>
    <t xml:space="preserve">Registros de divulgación </t>
  </si>
  <si>
    <t>29/04/2016
30/06/2016
30/11/2016</t>
  </si>
  <si>
    <t>Líder de cada proceso.</t>
  </si>
  <si>
    <t>Reporte de monitoreo</t>
  </si>
  <si>
    <t>Administración y Monitoreo de los riesgos de corrupción de cada proceso (Véase capitulo Monitoreo y Seguimiento)</t>
  </si>
  <si>
    <t>Oficina de Control Interno</t>
  </si>
  <si>
    <t>Informes de seguimiento</t>
  </si>
  <si>
    <t>Seguimiento del Plan (Véase capitulo Monitoreo y Seguimiento)</t>
  </si>
  <si>
    <t>COMPONENTE 2: ESTRATEGIA ANTITRÁMITES</t>
  </si>
  <si>
    <t>Actividad</t>
  </si>
  <si>
    <t>Meta o Producto</t>
  </si>
  <si>
    <t>Fecha programada estimada</t>
  </si>
  <si>
    <t>Seguimiento Area, Corte 31/08/2016</t>
  </si>
  <si>
    <t>% avance</t>
  </si>
  <si>
    <t>Diseñar una estrategia de Racionalización de Trámites basada en medios tecnológicos</t>
  </si>
  <si>
    <t>Oficina Asesora de Planeación y áreas misionales</t>
  </si>
  <si>
    <t>Estrategia diseñada</t>
  </si>
  <si>
    <t>Aprobación por el CIDA de la Estrategia</t>
  </si>
  <si>
    <t>Acta CIDA con aprobación de la estrategia</t>
  </si>
  <si>
    <t>Actualizar la  Identificación de trámites</t>
  </si>
  <si>
    <t>Informe de identificación de tramites</t>
  </si>
  <si>
    <t>Realizar la priorización de trámites</t>
  </si>
  <si>
    <t>Informe de priorización de tramites</t>
  </si>
  <si>
    <t>31/09/2016</t>
  </si>
  <si>
    <t>Realizar la racionalización de trámites</t>
  </si>
  <si>
    <t>Tramites cargados en el SiVirtual</t>
  </si>
  <si>
    <t>Formalización de la Estrategia de Racionalización de Trámites</t>
  </si>
  <si>
    <t>Estrategia publicada</t>
  </si>
  <si>
    <t>Actualizar y socializar el portafolio de servicios del IDEAM.</t>
  </si>
  <si>
    <t xml:space="preserve">Realizar seguimiento a la estrategia de servicio de Atención al Ciudadano. </t>
  </si>
  <si>
    <t xml:space="preserve">Portafolio actualizado y socializado. </t>
  </si>
  <si>
    <t xml:space="preserve">Resultado seguimiento estrategia. </t>
  </si>
  <si>
    <t>Grupo de Atención al Ciudadano.</t>
  </si>
  <si>
    <t>Publicar en la Web, trimestralmente, el informe de la gestión de las PQRS.</t>
  </si>
  <si>
    <t>Mantener actualizada la información de interés general dirigida al ciudadano a través de un medio audiovisual.</t>
  </si>
  <si>
    <t>Fortalecer el canal presencial de ventanilla de Solicitud de información de Atención al Ciudadano</t>
  </si>
  <si>
    <t>Informe trimestral publicado</t>
  </si>
  <si>
    <t>Medio de divulgación instalado</t>
  </si>
  <si>
    <t>Informe de acciones para lograr el Canal fortalecido</t>
  </si>
  <si>
    <t>31/03/2016
30/06/2016
30/09/2016
30/12/2016</t>
  </si>
  <si>
    <t>Promover en la Entidad una cultura de servicio al ciudadano.</t>
  </si>
  <si>
    <t>Cronograma de capacitaciones.</t>
  </si>
  <si>
    <t>Actas de reunión con las evidencias.</t>
  </si>
  <si>
    <t>Mejorar continuamente el proceso de Atención al Ciudadano</t>
  </si>
  <si>
    <t>Realizar reporte del seguimiento hecho a la gestión interna de las PQRS.</t>
  </si>
  <si>
    <t>Grupo de Atención al Ciudadano y Oficina Asesora de Planeación.</t>
  </si>
  <si>
    <t xml:space="preserve">Grupo de Atención al Ciudadano </t>
  </si>
  <si>
    <t>Proceso actualizado aprobado</t>
  </si>
  <si>
    <t>Informe de seguimiento</t>
  </si>
  <si>
    <t>Realizar la medición del Nivel de Satisfacción de Usuarios del IDEAM.</t>
  </si>
  <si>
    <t>Informe de medición</t>
  </si>
  <si>
    <t>Actualizar información institucional en la web</t>
  </si>
  <si>
    <t>Asegurar el registro de hojas de vida de los funcionarios y contratistas en el SIGEP</t>
  </si>
  <si>
    <t>Asegurar el registro de contratos en el SECOP</t>
  </si>
  <si>
    <t>Actualizar e identificar los nuevos sets de datos abiertos en datos.gov.co</t>
  </si>
  <si>
    <t>Información actualizada</t>
  </si>
  <si>
    <t>Datos actualizados</t>
  </si>
  <si>
    <t>Todas las áreas responsables</t>
  </si>
  <si>
    <t>Secretaria General – Grupo Talento Humano</t>
  </si>
  <si>
    <t>Oficina Asesora Jurídica</t>
  </si>
  <si>
    <t>Todas las áreas.</t>
  </si>
  <si>
    <t>Permanente</t>
  </si>
  <si>
    <t>Evaluar la aplicación de la resolución de PQRS</t>
  </si>
  <si>
    <t>Informe de evaluación</t>
  </si>
  <si>
    <t>Revisar y actualizar el registro de activos de información</t>
  </si>
  <si>
    <t>Revisar y actualizar el Índice de Información Clasificada y Reservada</t>
  </si>
  <si>
    <t>Actualizar el inventario de información según los requerimientos GEL</t>
  </si>
  <si>
    <t>Un registro de activos actualizado</t>
  </si>
  <si>
    <t>Un índice actualizado</t>
  </si>
  <si>
    <t>Inventario de información actualizado</t>
  </si>
  <si>
    <t>Secretaria General – Grupo de Gestión Documental</t>
  </si>
  <si>
    <t>Realizar revisión de la web institucional en materia de accesibilidad</t>
  </si>
  <si>
    <t>Revisión realizada</t>
  </si>
  <si>
    <t>Oficina de Informática</t>
  </si>
  <si>
    <t>Realizar un diagnóstico del sistema ORFEO</t>
  </si>
  <si>
    <t>Documento de diagnóstico realizado</t>
  </si>
  <si>
    <t xml:space="preserve">Secretaria General – Grupo de Gestión Documental y centro de documentación. </t>
  </si>
  <si>
    <t>Componente 6:  Iniciativa Adicional</t>
  </si>
  <si>
    <t>Promover el uso del portal SIAC (http://www.siac.gov.co/</t>
  </si>
  <si>
    <t>Grupo de Atención al Ciudadano y Grupo de Comunicaciones</t>
  </si>
  <si>
    <t>Acciones de promoción</t>
  </si>
  <si>
    <t xml:space="preserve">Ecosistemas </t>
  </si>
  <si>
    <t>* Promoción de la aplicación "Mi pronóstico" del IDEAM disponible en goo.gl/lVnyBg  
* Video "Prepárate para enfrentar estado del tiempo" disponible en https://www.youtube.com/watch?v=EYovgq6Qnrk   
* Video "Fenómeno de la Niña" disponible en https://www.youtube.com/watch?v=y-dbLt_zKWo</t>
  </si>
  <si>
    <t>Seguimiento Area</t>
  </si>
  <si>
    <t>Julio 31 - Agosto 22</t>
  </si>
  <si>
    <t>05 de abril - 21 de abril</t>
  </si>
  <si>
    <t>Julio 1 - Agosto 31</t>
  </si>
  <si>
    <t>No se han recibido sugerencias al corte de 31 de agosto de 2016.  En la actualidad se han actualizado 81 procesos y procedimeintos del SGI.</t>
  </si>
  <si>
    <t>CUMPLIDO EN LA PUBLICACION ORIGINAL EL 31 DE MARZO. Se cuenta con versión 2 del MRC.  Véase en:
http://www.ideam.gov.co/web/atencion-y-participacion-ciudadana/transparencia-y-acceso-a-informacion-publica/planes/plan-anticorrupcion-y-atencion-al-ciudadano/-/document_library_display/ZlGjmvsWDJ9t/view/563709?_110_INSTANCE_ZlGjmvsWDJ9t_redirect=http%3A%2F%2Fwww.ideam.gov.co%2Fweb%2Fatencion-y-participacion-ciudadana%2Ftransparencia-y-acceso-a-informacion-publica%2Fplanes%2Fplan-anticorrupcion-y-atencion-al-ciudadano%3Fp_p_id%3D110_INSTANCE_ZlGjmvsWDJ9t%26p_p_lifecycle%3D0%26p_p_state%3Dnormal%26p_p_mode%3Dview%26p_p_col_id%3Dcolumn-1%26p_p_col_count%3D1</t>
  </si>
  <si>
    <t xml:space="preserve">Actividad sujeta a la aprobación, se corrige fecha debido a error de digitación en la anterior publicación. </t>
  </si>
  <si>
    <t>La Oficina de Control Interno presenta a través de este documento el seguimiento correspondiente al segundo cuatrimestre de la vigencia 2016 y será publicado en la página WEB del Instituto dentro de los 10 primeros dias hábiles del mes de septiembre en concordancia con lo dispuesto en el decreto 124 de 2016 y en la estrategia para la construcción del plan anticorrupción y atención al ciudadano</t>
  </si>
  <si>
    <t>Se unificó la política de riesgos de corrupción y de gestión de riesgos en un solo documento, usando el documento de POLÍTICA INTEGRAL DE GESTIÓN DE RIESGOS (PIGR) según recomendación de la OCI. Véase: IDEAM PIGR 2016.pdf
http://www.ideam.gov.co/web/atencion-y-participacion-ciudadana/transparencia-y-acceso-a-informacion-publica/planes/plan-anticorrupcion-y-atencion-al-ciudadano/-/document_library_display/ZlGjmvsWDJ9t/view/563709?_110_INSTANCE_ZlGjmvsWDJ9t_redirect=http%3A%2F%2Fwww.ideam.gov.co%2Fweb%2Fatencion-y-participacion-ciudadana%2Ftransparencia-y-acceso-a-informacion-publica%2Fplanes%2Fplan-anticorrupcion-y-atencion-al-ciudadano%3Fp_p_id%3D110_INSTANCE_ZlGjmvsWDJ9t%26p_p_lifecycle%3D0%26p_p_state%3Dnormal%26p_p_mode%3Dview%26p_p_col_id%3Dcolumn-1%26p_p_col_count%3D1</t>
  </si>
  <si>
    <t>29/04/2016
31/08/2016
31/12/2016</t>
  </si>
  <si>
    <t>MONITOREO A 31 AGOSTO 2016</t>
  </si>
  <si>
    <t>SEGUIMIENTO OCI</t>
  </si>
  <si>
    <t>OBSERVACIONES</t>
  </si>
  <si>
    <t>EFECTIVIDAD DEL CONTROL</t>
  </si>
  <si>
    <t>Documento análisis del monitoreo de medios.                       
Documento estadístico de reporte de las redes  sociales.</t>
  </si>
  <si>
    <t xml:space="preserve">Ocultar información clave para ciudadanía en cualquier proceso de Rendicion de Cuentas. </t>
  </si>
  <si>
    <t>El procedimiento E-GC-P001  Comunicación interna y externa del IDEAM publicado en el SGI define los controles y las acciones a seguir para generar información externa del Instituto. Adicionalmente en los links enunciados se confirma la publicacion de noticias.</t>
  </si>
  <si>
    <t>Se verificó en los links enunciados los videos  Prepárate para enfrentar estado del tiempo y Fenómeno de la Niña,  como evidencia audiovisual de los productos desarrollados por el IDEAM</t>
  </si>
  <si>
    <t xml:space="preserve">Verificados los links: Invitacion rendicion cuentas en goo.gl/SwdS8r y publicacion de la actividad de la rendicion de cuentas en goo.gl/7zaSPn, evento realizado el 22 de abril con la asistencia de más de 170 representantes de entidades como el Servicio Geológico Colombiano (SGC), el Departamento Nacional de Planeación (DNP), el Ministerio de Ambiente y Desarrollo Sostenible (MADS), la Federación Nacional de Departamentos, el Instituto Geográfico Agustín Codazzi (IGAC), la Cancillería, la Secretaría Distrital de Ambiente (SDA), Andesco, Geociencias, Parque Naturales de Colombia, Ceniflores, Acosemillas, Asocars, Fedecacao, Fedepapa, el Instituto Humboldt, el Fondo para el Financiamiento del Sector Agropecuario (FINAGRO), la Dirección General Marítima (DIMAR), la Autoridad Nacional de Licencias Ambientales (ANLA), la UNGRD, el Instituto Nacional para Sordos (INSOR), como uno de los principales aliados del IDEAM, y algunas corporaciones autónomas regionales como la CAR, Corpoboyacá, la CAM, Corpamag, entre otras. </t>
  </si>
  <si>
    <t>Se diseñó la política de administración de riesgos de corrupción el 29 de abril. Véase: IDEAM PARC 2016.pdf
http://www.ideam.gov.co/web/atencion-y-participacion-ciudadana/transparencia-y-acceso-a-informacion-publica/planes/plan-anticorrupcion-y-atencion-al-ciudadano/-/document_library_display/ZlGjmvsWDJ9t/view/563709?_110_INSTANCE_ZlGjmvsWDJ9t_redirect=http%3A%2F%2Fwww.ideam.gov.co%2Fweb%2Fatencion-y-participacion-ciudadana%2Ftransparencia-y-acceso-a-informacion-publica%2Fplanes%2Fplan-anticorrupcion-y-atencion-al-ciudadano%3Fp_p_id%3D110_INSTANCE_ZlGjmvsWDJ9t%26p_p_lifecycle%3D0%26p_p_state%3Dnormal%26p_p_mode%3Dview%26p_p_col_id%3Dcolumn-1%26p_p_col_count%3D1</t>
  </si>
  <si>
    <t>El Grupo de Gestión Documental no administra la información clasificada y reservada del Instituto. La labor es ejercida por la Oficina de Informática y se encuentra publicada en la página Web (pantallazo / link :   http://www.ideam.gov.co/web/atencion-y-participacion-ciudadana/indice-de-informacion-clasificada-y-reservada)</t>
  </si>
  <si>
    <t>Se observa que la información suministrada por el Grupo de Gestión Documental a la Oficina de Informática como activo de información se encuentra publicada en la página Web y no ha sufrido ni amerita cambio alguno a la fecha ( se adjunta pantallazo de página Web de IDEAM y link que contiene la relación de activos de información del IDEAM:   http://www.ideam.gov.co/documents/24189/359037/A-GI-F001+ACTIVOS+DE+INFORMACION_TOTAL+IDEAM.pdf/4dbbfcc9-8310-40d9-b63c-e978ed4f5bee  )</t>
  </si>
  <si>
    <t>A-GD-I001  Instructivo creación de usuarios y terceros
A-GD-I002  Instructivo elaboración y modificación TRD
A-GD-M001Programa de Gestión Documental
A-GD-P001 Procedimiento Administración Archivo Central
A-GD-P002 Procedimiento digitalización documentos.
A-GD-P004 Procedimiento organización física documentos radicados.
A-GD-P005 Procedimiento préstamo de documentos
A-GD-P006 Procedimiento recepción, radicación y envió correspondencia interna y externa</t>
  </si>
  <si>
    <t xml:space="preserve">02 de mayo al 31 de julio </t>
  </si>
  <si>
    <t xml:space="preserve">Se realizaron jornadas de trabajo con las subdirecciones en las cuales se identificaron los productos y servicios con los que cuenta actualmente el Instituto; esto como insumo base del portafolio de servicios del IDEAM y la guía de radicación del Insituto. </t>
  </si>
  <si>
    <t>Estudios previos parte juridica Areá de Servicios Administrativos radicados para revisión de la oficina Juridica y aprobación en Comité de Contratación según los siguientes ORFEOS. 
1. 20162060003603 Mantenimiento sedes Ideam.
2. 20162060001221 Mantenimiento Asensores
3. 20162060002923 Mantenimiento planta Electrica
4. 20162060003693 Arriendo Duitama
5. 20162060003223 Prestacion de servicios Walter Perilla
6. 20162060003203 Prestacion de servicios Diana Yanquen
7. 20162060002833 Prestacion de servicios Libia Sanchez 
8. 20162060002923 Prestacion de servicios David Lopez
9. 20162060003903 Cesion contrato prestacion de servicios
10.  20162000000873 Prestación de servicios Luis Fernando caicedo
11. 20162060001143 Prestación de Servicios Sandra Ricardo
12. 20162000000803 Prestación de Servicios Juan Carlos Kure
13.20162060003293 Mantenimiento correctivo y preventivo de la red electrica del area operativa N° 4 Huila
14. 20162060002053 sistema detección de incendios HOSHIKI y Data Center
NOTA: Los siguentes procesos se encuentran en etapa de alaboración de Estudios Previos:
- arrendamiento villavicencio, trasteo villavicencio, red contra incendios, laboratorio, aires acondicionados, mantenimiento extintores, circuito cerrado de televisión, adición contrato seguros.
Conforme a lo anterior, se evidencia que los controles han sido efectivos y no se ha materializado el riesgo (evidencias en los orfeos descritos)</t>
  </si>
  <si>
    <t>31 DE GOSTO DE 2016</t>
  </si>
  <si>
    <t>31 DE AGOSTO DE 2016</t>
  </si>
  <si>
    <r>
      <rPr>
        <sz val="11"/>
        <color rgb="FFFF0000"/>
        <rFont val="Arial Narrow"/>
        <family val="2"/>
      </rPr>
      <t>1.</t>
    </r>
    <r>
      <rPr>
        <sz val="11"/>
        <rFont val="Arial Narrow"/>
        <family val="2"/>
      </rPr>
      <t xml:space="preserve"> El Grupo de Control Disciplinario Interno para el periodo comprendido entre los meses de abril a agosto de 2016, y luego entrar a valorar los Tramites Disciplinarios antes de la proyección de las respectivas actuaciones (Indagación Preliminar o Investigación Disciplinaria, Pliego de Cargos o Proyecto de Fallo), no encontró motivo para inferir que el interés general propio de la función pública de la Instrucción Disciplinaria, entrase en conflicto con un interés particular o directo del funcionario de conocimiento, razón por la cual no fue necesario adelantar el procedimiento contemplado para la declaratoria de impedimento del que habla en el inciso 2° del artículo 40 del CDU en concordancia con el art 84 de la norma en cita.  (evidencia en el Cuadro de Control de Procesos Disciplinarios Código: A-CID-F005, Versión: 01, Fecha: 28/04/2016 amparado con reserva disciplinaria) </t>
    </r>
  </si>
  <si>
    <t>Se llevó a cabo la capacitación frente al tema de Manual de Supervisión y Manual de contratación el día 12/01/2016. Para lo cual se adjunta lista de asistencia. 
Se llevaron a Cabo veintiseis (26) reuniones de comité de contratación desde el 6 de mayo de 2016 (Acta N° 17) hasta el 30 de agosto posterior (Acta N° 42). (Para lo cual se adjuntan las actas).
Se llevó a cabo doce (12) procesos de selección para lo cual se adjuntan los links donde se puede observar las actas del comité evaluador.
Por lo anterior, el riesgo se encuentra debidamente controlado  y no se ha  materializado</t>
  </si>
  <si>
    <t>Se presentó en la sesión 26ª. sesión del Comité Institucional de Desarrollo Administrativo (CIDA) el 22 de julio de 2016, pero no fue discutida, se solicitó circular la Política nuevamente para comentarios, no recibiendo ninguno.  En sesión del 2 de septiembre se volverá a proponer para aprobación.</t>
  </si>
  <si>
    <t xml:space="preserve">La oficina Asesora de Planeación no suministró avance en el presente seguimiento. </t>
  </si>
  <si>
    <t>El IDEAM en alianza con el Programa Nacional de Servicio al Ciudadano,  del Departamento Nacional de Planeacón,  realizan el seguimiento a la estrategía del Servicio al Ciudadano del Insituto, para lo cual el dia 23 de agosto se reunieron con el fin de mostrar el estado de avance de dicha estrategia. Producto de esto el PNSC entregó el correspondiente informe de seguimiento determinando las acciones de mejora  que deben articularse con futuros PAAC  a ejecutarse en la presente  vigencia y  2017.                                                                                  
El informe del segundo trimestre del año, da cuenta del mejoramiento en la gestión realizada a las PQRS. Se mantiene el monitoreo constante hasta lograr el 100%, hoy se encuentra al 98.62% de efectividad, en términos de oportunidad de respuesta..</t>
  </si>
  <si>
    <t xml:space="preserve">GRUPO DE ATENCIÓN AL CIUDADANO
A efectos de que la ciudadanía se mantenga actualizada sobre la información con respecto a las solicitudes de informacion (PQRS), el Grupo de Atenciòn al Ciudadano publica de manera trimestral los informes de PQRS, así mismo el ciudadano puede acceder a un instructivo de trámite que indica como solicitar la información deseada, así como el formato de solicitud de parámetros hidrometereológicos. (http://www.ideam.gov.co/solicitud-de-informacion)
A la fecha se encuentran publicados los informes del l y ll trimestres de 2016 link:goo.gl/fGnEpK
</t>
  </si>
  <si>
    <t>Se evidenció la publicación de los informes trimestrales de pqrs, conforme lo establece la Ley 1712 de 2014, con corte al I y II trimestre de la vigencia.</t>
  </si>
  <si>
    <t xml:space="preserve">Desde el Grupo de Atención  al Ciudadano, se han dictado 26  talleres enfocados a dotar y dar herramientas a los funcionarios del Instituto del conocimiento de las buenas prácticas de Atención al ciudadano, fortalecer la cultura del servicio y los mecanismos de participacion ciudadana con los que cuenta actualmente el IDEAM   
Las fotos y los videos de las evidencias de las capacitaciones se encuentran en el archivo  del Grupo de Atención al Ciudadano </t>
  </si>
  <si>
    <t>GRUPO DE ATENCIÓN AL CIUDADANO:
Para efectos de que la ciudadanía se mantenga actualizada sobre la información con respecto a las solicitudes de informacion (PQRS), el Grupo de Atenciòn al Ciudadano publica de manera trimestral los informes de PQRS, así mismo el ciudadano puede acceder a un instructivo de trámite que indica como solicitar la información deseada, así como el formato de solicitud de parámetros hidrometereológicos. (http://www.ideam.gov.co/solicitud-de-informacion)
A la fecha se encuentran publicados los informes del l y ll trimestre de 2016 link:goo.gl/fGnEpK</t>
  </si>
  <si>
    <t>SUBDIRECCION DE METEOROLOGIA
Al realizar la revisión en el portal del IDEAM, de las publicaciones a cargo de la Subdirección de Meteorología en cada una de las siguientes secciones y subsecciones: TIEMPO Y CLIMA,  SEGUIMIENTO TIEMPO,   CLIMA,  APLICACIONES METEOROLÓGICAS,   MODELOS NUMÉRICOS,   ATLAS CLIMATOLÓGICO, RADIACIÓN Y DE VIENTO se encuentra actualizada la información del Instituto,  a fecha de corte. . 
De otra parte, se encuentran inconvenientes en algunas publicaciones tales como: Cartas de Vientos, Mapa de Climatología Aeronáutica, Informes Especiales Aeronaúticos, Reportes, Radiosondeos Colombia, Ozonosondeos, Visor Meteorológico, RADIACIÓN ULTRAVIOLETA, OZONO, LLUVIA ÁCIDA las cuales se encuentran desactulizadas por falta de recursos en la contratacion de profesionales para su desarrollo.</t>
  </si>
  <si>
    <t>GRUPO REDES
En la página web del IDEAM link:http://hydras3.ideam.gov.co/CheckLog.htm, se accede al aplicativo de visualización HYDRAS3 de la información en tiempo real  de los datos hidrometeorológicos de la red de estaciones automáticas. El acceso al sistema se da por privilegios a través de convenios o acuerdos institucionales
De otra parte,  en el link:http://www.ideam.gov.co/solicitud-de-informacion se dispone del Catálogo Nacional de Estaciones CNE en donde  se encuentra toda la información (código, nombre, clase, categoria, departamento, municpio, corriente(rio) coordenadas geograficas, fecha de instalación y de suspensión) de cada una de las estaciones de la red del Instituto y otras entidades (última actualización agosto 31 de 2016)</t>
  </si>
  <si>
    <t>GRUPO DE ATENCIÓN AL CIUDADANO
A efectos de que la ciudadanía se mantenga actualizada sobre la información con respecto a las solicitudes de informacion (PQRS), el Grupo de Atenciòn al Ciudadano publica de manera trimestral los informes de PQRS, así mismo el ciudadano puede acceder a un instructivo de trámite que indica como solicitar la información deseada, así como el formato de solicitud de parámetros hidrometereológicos. (http://www.ideam.gov.co/solicitud-de-informacion)
A la fecha se encuentran publicados los informes del l y ll trimestres de 2016 link:goo.gl/fGnEpK</t>
  </si>
  <si>
    <t>GRUPO COMUNICACIONES
Publicación de 47 noticias desde el 1 de enero, que dan cuenta de la gestión del IDEAM, así:
Enero: 4 noticias, Febrero: 2 noticias, Marzo: 3 noticias, Abril: 5 noticias, Mayo: 6 noticias, Junio: 7 noticias, Julio: 7 noticias, Agosto: 10 noticias
 Entre otras, las noticias se desarrollan en las siguientes temáticas: 
• Trabajo por la prevención
• “El IDEAM se toma las regiones”, interacción del Instituto con las diferentes autoridades y tomadores de decisión de las regiones.
• Cierre Fenómeno del Niño
• Convenios para el fortalecimiento de la generación de conocimiento
• Lanzamiento de productos del Instituto  
La publicación de estas noticias se puede verificar en "Sala de Prensa" http://www.ideam.gov.co/web/sala-de-prensa/noticias
Oficina Asesora de Planeación
Se mantiene actualizada la informacion de responsabilidad de la OAP, como lo es los planes de accion.</t>
  </si>
  <si>
    <t>OFICINA DE INFORMATICA
La Oficina de Informática presta el servicio tecnológico a las áreas misionales y de apoyo para que registren en el portal institucional la información que desean publicar, siendo responsabilidad de las áreas mantenerla actualizada.</t>
  </si>
  <si>
    <t>Se realizó análisis con la herramienta Tawdis para validar el nivel de accesibilidad del portal institucional. Sobre los resultados se realizarán los ajustes para alcanzar en nivel de accesibilidad A. Se adjunta documento de análisis.
Archivo Adjunto Carpeta
\Control Interno\GESTIÓN DEL RIESGO DE CORRUPCIÓN\Plan acción accesibilidad 2016</t>
  </si>
  <si>
    <t xml:space="preserve">Obtener algun beneficio personal o dinero adicional, con la información técnico científica que genera el Instituto.
                                                                                                                                                                                                                                                                                                                                                                                                                                                                                                  </t>
  </si>
  <si>
    <t xml:space="preserve">Falta de control en la priorización de la información que se emite a los usuarios. 
Falta de conocimiento de los funcionarios por cumplir con el deber del libre acceso a la información como derecho fundamental de los ciudadanos. </t>
  </si>
  <si>
    <t xml:space="preserve">La Oficina Asesora de Planeación no reportó avance a este riesgo en el presente seguimiento; a pesar de los reiterados requerimientos  realizados  por la Oficina de Control Interno  </t>
  </si>
  <si>
    <t>Aplicativo Orfeo
Formato PQRS
Procedimientos documentados
Resolución uso ORFEO
Resolución tiempos de respuesta</t>
  </si>
  <si>
    <t xml:space="preserve">1-Aprobación del procedimiento (A-GD-P008), para trámite interno de solicitud de ISBN (International Standard Book Number: es un sistema internacional de numeración para publicaciones “tipo-libro” certificado por normas ISO que identifica cada título, impreso y/o digital, de acuerdo con su procedencia región, país o área idiomática y número del editor. Está conformado por trece dígitos precedidos por las siglas ISBN) e ISSN (International Standard Serial Number, Es un número internacional normalizado para publicaciones seriadas, creado por la Organización Internacional de Normalización (ISO),  como respuesta a la necesidad de identificar las publicaciones seriadas). Con este mecanismo de identificación de las publicaciones se pretende ejercer control sobre la edición y el dominio publico de estas obras evitando de alguna manera el plagio de contenidos.    
2-Se encuentra en proceso de difusión interna la socializacion del procedimiento descrito anteriormente. (se adjunta e-mail de la solicitud dirigida al Grupo de Comunicaciones).                                                                       
3-Actualización del Reglamento del Centro de Documentación. Se encuentra en trámite de firmas del acto administrativo en la Secretaria General y Dirección, (Se adjunta copia del proyecto de Reglamento, revisado por Of. Jurídica )                                                               
4-Elaboración de instructivos :"Guia para Realizar las Transferencias Documentales", "Guia para la Organización de Archivos de Gestión" . Estos documentos se socializaron con las Dependencias de fecha 23 de mayo, que manejan archivos satelites, a saber: Grupo de Talento Humano, Grupo de Acreditación de Laboratorios, Oficina Jurídica, Control Interno Disciplinario, Grupo de Planeación Operativa . ( Se adjunta imagen del documento y e-mail de fecha: remitiendo esta información.) . De igual manera se actualizó la TRD ( Tabla de Retención Documental ) del Grupo de Planeación Operativa ( adjunto imagen ). 
Con lo anterior la Dependencia controla el riesgo de pérdida de información institucional a través del instrumento de Gestión Documental denominado TRD, cuyo objetivo es salvaguardar la memoria institucional y garantizar su posterior consulta.                                                                                                                                        </t>
  </si>
  <si>
    <t>Informes de Arqueo de Caja Menor correspondiente a los cortes de 30 de Abril, 31 de Mayo, 30 de Junio, 31 de Julio, y 31 de Agosto de 2016. Estos informes reposan en la coordinación del grupo de Servicios Administrativos.</t>
  </si>
  <si>
    <t>De conformidad con lo descrito en las observaciones, no es posible determinar la efectivad de los controles en el manejo del riesgo.</t>
  </si>
  <si>
    <t>Desde el Grupo de Atención  al Ciudadano, se han dictado 26  talleres enfocados a dotar y dar herramientas a los funcionarios del Instituto del conocimiento de las buenas prácticas de Atención al ciudadano, fortalecer la cultura del servicio y los mecanismos de participacion ciudadana con los que cuenta actualmente el IDEAM   
Se realiza semanalmente seguimiento y control al estado de avance de las PQRS. Se emite un primer recordatorio por correo electrónico y posteriormente se realiza visita a la dependencia para verificar el estado de las PQRS, para lo cual se llena una planilla de control. Este seguimiento permite al  Grupo de Atención al Ciudadano identificar las demoras y las causas en los procesos de respuesta y tomar los correctivos necesarios.
De otra parte mediante acta del 20/08/2016 el Grupo de Atención al Ciudadano,  practica la evaluación a los talleres de capacitacion.</t>
  </si>
  <si>
    <t>1. Socialización interna (en el Grupo de trabajo) y externa (los demás grupos de trabajo) 
2. Mantener actualizados los manuales de procedimientos             
3. Mantener actualizado el normograma</t>
  </si>
  <si>
    <r>
      <t xml:space="preserve">Dentro de las acciones realizadas por parte de Tesorería, para el seguimiento al riesgo: </t>
    </r>
    <r>
      <rPr>
        <b/>
        <sz val="11"/>
        <color indexed="8"/>
        <rFont val="Arial Narrow"/>
        <family val="2"/>
      </rPr>
      <t xml:space="preserve">1-. </t>
    </r>
    <r>
      <rPr>
        <sz val="11"/>
        <color theme="1"/>
        <rFont val="Arial Narrow"/>
        <family val="2"/>
      </rPr>
      <t>Se efectuó revisión y control de la totalidad de los requisitos para cumplir con los pagos a contratistas y proveedores durante el  periodo comprendido entre enero y agosto 31 de 2016, según cuadros  adjuntos.</t>
    </r>
    <r>
      <rPr>
        <b/>
        <sz val="11"/>
        <color indexed="8"/>
        <rFont val="Arial Narrow"/>
        <family val="2"/>
      </rPr>
      <t xml:space="preserve"> 2-.</t>
    </r>
    <r>
      <rPr>
        <sz val="11"/>
        <color theme="1"/>
        <rFont val="Arial Narrow"/>
        <family val="2"/>
      </rPr>
      <t xml:space="preserve"> Se solicitó a los coordinadores de las áreas operativas, el envío de todos soportes de los pagos efectuados por concepto de Servicios publicos , Impuestos municipales y de embargos, mediante radicados No.No.20162050000703 del día 04 -02/2016 y 20162050003223 del día 25 -05/2016, con el objeto de controlar el pago final de los mismos. Esta misma solcitud fue reiterada a los Coordinadores en la reunión del dia 25 de agosto de 2016.
Conforme a lo anterior se evidencia que el riesgo se ha controlado debidemente y a la fecha no se ha materializado. (evidencias en los archivos  cuadro control pagos a contratistas y proveedores y memo solicitud envío soportes de pago) </t>
    </r>
  </si>
  <si>
    <t xml:space="preserve">La OCI evidencia que en el control descrito se hace referencia al procedimiento de pago a observadores y en las acciones de tratamiento del riesgo se hace referencia al procedimiento de pago a proveeedores; asi las cosas se recomienda gestionar con la OAP la  precisión sobre el procedimiento en mención. </t>
  </si>
  <si>
    <t>Esta actividad es realizada por un miembro del equipo de Contabilidad quien efectúa la revisión de los documentos soportes remitidos por los supervisores de los procesos de bolsa mercantil, verifica las retenciones de impuestos y que las entradas de almacen coincidan con los valores facturados; una vez realizado este trámite remite a la Coordinación del Grupo de Contabilidad  quien verifica y aprueba la amortización tanto en el documento de autorización del desembolso que va para la Bolsa mercantil como en el Aplicativo SIIF.  Este riesgo se encuentra controlado y no se ha materizalido (evidencia relaciones de amortización con la firma de la Coordinación)</t>
  </si>
  <si>
    <t>Esta actividad es realizada por un miembro del equipo de Contabilidad quien efectúa el anàlisis y establece los indicadores apropiados para cada licitacion basandose en el SIREM el cual nos da el punto de partida, asi mismo analizando las licitaciones del mismo objeto contractual en las demás entidades estatales y antes de ser enviados a la Oficina Jurídica para su publicación son revisados y aprobados por la Coordinacion del Grupo de Contabilidad. Este riesgo se encuentra controlado y no se ha materializado (evidencia indicadores establecidos con la firma de la Coordinación)</t>
  </si>
  <si>
    <t>Para el trámite de las comisiones en el Grupo de Contabilidad participan cuatro (4) miembros del equipo, el primero revisa los documentos inicialmente para girar el anticipo, el segundo genera la cuenta por pagar y obligación en el SIIF Nación, las cuales son revisadas y firmadas pro la Coordinación del Grupo, la tercera persona recibe las legalizaciones, revisa los soportes y registra la amortizacion del antricipo en el SIIF Nación; la cuarta persona, la Coordinadora   aprueba en SIIF Nación el documento de legalización previa revisión de los soportes.
Este riesgo se encuentra controlado y no se ha materizalido (evidencia reportes de cuentas por pagar con la firma de la Coordinación y legalizaciones)</t>
  </si>
  <si>
    <t xml:space="preserve">Del análisis realizado al monitoreo del riesgo se observa que en el avance reportado en abril 2016 sobre este riesgo se indicó: "Esta en elaboración el boletin anticorrupción para el proceso de trámtite  de cuentas, indicadores financieros y amortización bolsa mercantil" cabe anotar que en el presente seguimiento no se reporta avance sobre estee tema. 
De otro lado,  los controles establecidos no dan cuenta de la efectividad  de los mismos, toda vez que estos requieren de acciones de monitoreo  para su aplicación. Igualmente se observa que las acciones adelantadas por el lider del proceso no apuntan a las acciones formuladas para el tratamiento del riesgo, es decir, no dan cuenta de la solicitud  a Talento Humano para realizar campañas anticorrupción y la gestión ante Comunicaciones del boletín anticorrupción.  </t>
  </si>
  <si>
    <r>
      <t>A1.1.  Se revisan y validan los planes de contratación de las dependencias que remite Secretaría General para aprobación, en lo que respecta a las asignaciones presupuestales de las dependencias y la ejecucion presupuestal de la entidad , esta validación se efectúa cruzando  el plan de contratación contra las apropiaciones vigentes y los Certificados de Disponiblidad Presupuestal  expedidos , con el fin de verificar que se haya expedido conforme  a el valor, rubro, recurso, dependencia de afectación y objeto acorde con el renglón y actividad estipulada en el plan aprobado o evitar cambios en los ítems enunciados que afectan la información de los Certificados de Disponiblidad Presupuestal expedidos.
Evidencia 1.1. Esta información reposa en la ruta X:\Financiera\Vigencia 2016\Planes de contratación.
Con corte a 31 de Agosto se han revisado y validado 56 versiones de los  planes de contratacion de las dependencias.
1.2.  Se realiza control de las solicitudes de CDP'S allegadas al grupo de presupuesto para tramité, mediante el diligenciamiento de una base de datos que contiene items, Fecha de elaboración,No de radicado Orfeo, documento a elaborar, tipo de documento, dependencia de afectación, sub unidad afectación, rubro, objeto de gasto, Ordinal, objeto,valor a reducir, anular y/o adicionar, valor actual,No SCDP, No CDP. Así mismo se liberan los saldos no comprometidos de los Certificados de Disponiblidad Presupuestal asociados a contratos.
Evidencia 1.2. X:\Financiera\VIGENCIA 2016\CDP. 
Con corte a 31 de Agosto de 2016  se elaboraron</t>
    </r>
    <r>
      <rPr>
        <sz val="11"/>
        <color rgb="FFFF0000"/>
        <rFont val="Arial Narrow"/>
        <family val="2"/>
      </rPr>
      <t xml:space="preserve"> </t>
    </r>
    <r>
      <rPr>
        <sz val="11"/>
        <rFont val="Arial Narrow"/>
        <family val="2"/>
      </rPr>
      <t>613</t>
    </r>
    <r>
      <rPr>
        <sz val="11"/>
        <color rgb="FFFF0000"/>
        <rFont val="Arial Narrow"/>
        <family val="2"/>
      </rPr>
      <t xml:space="preserve"> </t>
    </r>
    <r>
      <rPr>
        <sz val="11"/>
        <rFont val="Arial Narrow"/>
        <family val="2"/>
      </rPr>
      <t>CDPs para contratación.
2. Se realiza seguimiento a la Expedición de RPC´S validando informacion correspondiente a cada contrato la cual contiene los siguientes ítems, Fecha de elaboración, Abogado que elaboro Contrato, No de radicado Orfeo, documento a elaborar, labor, tipo de documento, Dependencia afectación del gasto, documento soporte, beneficiario, rubro, recurso valor, descripción del objeto, No. Solicitud CDP, No. CDP, No. Registro Presupuestal y Observaciones).
Evidencia 2.  Esta información se encuentra en la ruta: X:\Financiera\VIGENCIA 2016\ IDEAM 2016\ CONTROL 2016\SEGUIMIENTO EXPEDICION CDP´S Y RPC´S 2016.
Con corte a 31 de Agosto de 2016 se elaboraron 670 RPCS.
En conclusión los controles han sido efectivos lo que ha permitido que no haya materialización del riesgo.</t>
    </r>
  </si>
  <si>
    <t>Se modifico A-AR-F007 FORMATO CONSTANCIA VERIFICACION DOCUMENTAL, de acuerdo a la Resolución 0823 del 29 de abril de 2016 donde se crea el Grupo de Servicios Administrativos y la Resolución 0881 de Mayo de 2016 por la cual se designa un coordinador y se conforma la planta del grupo. Actualmente se encuentra en avaluacón por parte del Area para luego ser enviado a Planeación y ser cambiado en el Mapa de Procesos de la Entidad.
Comprobante de ingreso arrojado por el aplicativo Sicapital.
Durante los meses de Abril a Agosto de 2016, se registraron 53 entradas al almacen, anexo reporte de ingresos al almacen para los meses de Abril a Agosto de 2016.
De acuerdo con lo anterior, se puede afirmar que con las acciones que se aplican se puede controlar el riesgo.</t>
  </si>
  <si>
    <t>Revisión y Actualización de A-AR-F003 FORMATO AUTORIZACION SALIDA ELEMENTOS, el cual debe ser manejado en el Edificio central y almacen General.
En la sede central se maneja una Minuta de control por parte de la empresa de vigilancia donde se reporta todo lo que sale y entra de bodega, se confirma por via telefónica y verificando el formato de salida autorizado por el coordinador. Anexo copia de minuta y copia de Formato de Autorización.
En el almacen central sede 42, se maneja el mismo tipo de control por parte de la vigilancia. Anexo copia de minuta y formatos de autorización.
De acuerdo con lo anterior, se puede afirmar que con las acciones que se aplican se puede controlar el riesgo.</t>
  </si>
  <si>
    <t>Verificar el cumplimiento de requisitos por parte de los candidatos.  Realizar el proceso meritocrático de Ley para la provisión de empleos de libre nombramiento y remoción. Diligenciamiento y Revisión previa de la
información que se suministra cada vez
que se requiere a la Comisión Nacional del
Servicio Civil.</t>
  </si>
  <si>
    <t xml:space="preserve">El Grupo de Administración y Desarrollo de Talento Humano, realizó la verificacion del cumplimiento de los requisitos de los (48) candidatos que ingresaron al IDEAM en el periodo comprendido del 1 de Mayo al 1 de agosto 2016, donde  se presentaron las siguientes vinculaciones:
-Nombramiento Ordinario: (4 funcionarios).
-Nombramiento en periodo de prueba: (43 funcionarios).
-Nombramiento provisional:(1 funcionario)
Este proceso se efectúa  mediante la aplicación del formato Analisis Hoja de Vida. (Archivo analisis hoja de vida), tanto para los funcionarios que ingresan de Carrera Administrativa como para los de Libre Nombramiento y Remoción.
Se adjunta el archivo de novedades de la planta del IDEAM, donde  se registran los movimientos del personal.
Este riesgo no se materializa, debido a que los controles que se utlizan en el proceso de vinculación para la provisión de empleos de Libre Nombramiento y Remoción, Carrera Administrativa y encargos se han ejecutado en un 100% cumpliendo con lo estipulado en la Ley 27 de 1992 en su articulo 10 que expresa "la provisión de los empleos de libre nombramiento y remoción se hará por nombramiento ordinario. La de los de carrera se hará previo concurso, por nombramiento en período de prueba o por ascenso.
Mientras se efectúa la selección para ocupar un empleo de carrera, los empleados inscritos en el escalafón de la carrera administrativa, tendrán derecho preferencial a ser encargados de dichos empleos si llenan los requisitos para su desempeño. En caso contrario, podrán hacerse nombramientos provisionales".
</t>
  </si>
  <si>
    <r>
      <t xml:space="preserve">Para el proceso de Servicios en el cual  se encuentran incluidos los grupos de Laboratorio de Calidad Ambiental, Meteorología Aeronaútica, Acreditación de Laboratorios, Pronósticos y Redes, solo se registra un riesgo para Acreditación de Laboratorios;  asi las cosas, </t>
    </r>
    <r>
      <rPr>
        <b/>
        <sz val="11"/>
        <rFont val="Arial Narrow"/>
        <family val="2"/>
      </rPr>
      <t xml:space="preserve">se reitera la recomendación de la OCI formulada en el Seguimiento del 30 de abril de 2016. </t>
    </r>
  </si>
  <si>
    <r>
      <rPr>
        <b/>
        <sz val="11"/>
        <rFont val="Arial Narrow"/>
        <family val="2"/>
      </rPr>
      <t>SUBDIRECCIÓN DE METEOROLOGIA</t>
    </r>
    <r>
      <rPr>
        <sz val="11"/>
        <rFont val="Arial Narrow"/>
        <family val="2"/>
      </rPr>
      <t xml:space="preserve">
A traves del control a las PQRS y el seguimiento a la radicacion de las solcitudes en el sisitema ORFEO, se realiza el control para las respuestas oportunas a las solcitudes de informacion hidrometeorologica, razon por la cual el riesgo se ha contralado efectivamente no se tiene evidencia de su materializacion. (evidencias seguimiento PQRS mensual)
</t>
    </r>
    <r>
      <rPr>
        <b/>
        <sz val="11"/>
        <rFont val="Arial Narrow"/>
        <family val="2"/>
      </rPr>
      <t>SUBDIRECCION DE HIDROLOGIA</t>
    </r>
    <r>
      <rPr>
        <sz val="11"/>
        <rFont val="Arial Narrow"/>
        <family val="2"/>
      </rPr>
      <t xml:space="preserve">
Se realiza seguimiento a  la aplicacion del procedimiento "PROTOCOLO CAPTURA Y PROCESAMIENTO DE DATOS Y MEDICIONES HIDROLOGICAS" por las Áreas Operativas.
Se realiza seguimiento a los reportes de que realizan las Áreas Opérativas a través del reporte mensual "ESTADO DE LA OPERACIÓN DE LA RED, OPORTUNIDAD Y PROCESO DE LA INFORMACIÓN http://redes.ideam.gov.co:8080/intranetv2/redes/redes/gestion/consultardatos.htm).
</t>
    </r>
    <r>
      <rPr>
        <b/>
        <sz val="11"/>
        <rFont val="Arial Narrow"/>
        <family val="2"/>
      </rPr>
      <t>OSPA</t>
    </r>
    <r>
      <rPr>
        <b/>
        <sz val="11"/>
        <color rgb="FFFF0000"/>
        <rFont val="Arial Narrow"/>
        <family val="2"/>
      </rPr>
      <t xml:space="preserve">
</t>
    </r>
    <r>
      <rPr>
        <sz val="11"/>
        <rFont val="Arial Narrow"/>
        <family val="2"/>
      </rPr>
      <t xml:space="preserve">Respuesta: En virtud de la ley 1712 del 2014, en la cual reglula el derecho al acceso a la información pública, el riesgo de Suministro información hidrometeorológica y ambiental para beneficio particular, ya no es pertinente en virtud a  los principios de transparencia y acceso a la información pública; sin embargo, desde la Oficina del Servicio de Pronósticos y Alertas,  y a fin de garantizar que la información hidrometeorologica disponible cumpla con la calidad requerida, se han llevado a cabo la actualización de los protocolos y procedimientos de las actividades de la OSPA, los cuales fueron remitidos a la Oficina Asesora de Planeación mediante comunicación eléctronica del dia vie, 29 de jul de 2016 10:50 y  del 24 de Agosto 11:57 de 2016, para su validación y posterior trámite de publicación en el SGI. </t>
    </r>
  </si>
  <si>
    <r>
      <rPr>
        <b/>
        <sz val="11"/>
        <rFont val="Arial Narrow"/>
        <family val="2"/>
      </rPr>
      <t>ESTUDIOS AMBIENTALES</t>
    </r>
    <r>
      <rPr>
        <sz val="11"/>
        <rFont val="Arial Narrow"/>
        <family val="2"/>
      </rPr>
      <t xml:space="preserve">
El manual para la elaboración del Informe Nacional Generación y Manejo de Residuos Peligrosos en Colombia se elaboró y aprobó por la Subdirectora de Estudios Ambientales y se remitió a la Oficina de Planeación mediante memorando radicado con el numero 20166000002503 el día 25 de agosto de 2016. Evidencias en carpeta </t>
    </r>
    <r>
      <rPr>
        <i/>
        <sz val="11"/>
        <rFont val="Arial Narrow"/>
        <family val="2"/>
      </rPr>
      <t>Componente 1. Gestiòn del Riesgo. SEA RESPEL:</t>
    </r>
    <r>
      <rPr>
        <sz val="11"/>
        <rFont val="Arial Narrow"/>
        <family val="2"/>
      </rPr>
      <t xml:space="preserve"> Manual, Memo y pantallazo de Orfeo 
El documento no forma parte aún del SGI
</t>
    </r>
    <r>
      <rPr>
        <b/>
        <sz val="11"/>
        <rFont val="Arial Narrow"/>
        <family val="2"/>
      </rPr>
      <t>SUBDIRECCION DE HIDROLOGIA</t>
    </r>
    <r>
      <rPr>
        <sz val="11"/>
        <rFont val="Arial Narrow"/>
        <family val="2"/>
      </rPr>
      <t xml:space="preserve">
Se realiza seguimiento a  la aplicacion del procedimiento "PROTOCOLO CAPTURA Y PROCESAMIENTO DE DATOS Y MEDICIONES HIDROLOGICAS" por las Áreas Operativas. 
NOTA: El proceso de datos que se valida y publica en el Banco de Datos del IDEAM "SISDHIM", se realiza para el año hidrologico - rezago de un año.
</t>
    </r>
    <r>
      <rPr>
        <b/>
        <sz val="11"/>
        <rFont val="Arial Narrow"/>
        <family val="2"/>
      </rPr>
      <t xml:space="preserve">OSPA
</t>
    </r>
    <r>
      <rPr>
        <sz val="11"/>
        <rFont val="Arial Narrow"/>
        <family val="2"/>
      </rPr>
      <t xml:space="preserve">La Oficina del Servicio de Pronósticos y Alertas, diariamente lleva a cabo el Comité de Alertas Hidrometeorológicas, en el cual participan los especialistas en meteorolóogía, Hidrología, especialistas en alertas de Incendios y de la Cobertura Vegetal, asi como los analistas de datos; los cuales evaluan la información proveniente de diferentes fuentes para el monitoreo de las condiciones hidrometeologicas del país. En el marco del citado Comité, se evalua y valida la información y posteormente se formaliza mediante la publicación de informes, boletines y comunicados especiales previo un análisis realizado por el equipo de trabajo de la OSPA. La información producto del Comité, se encuentra disponible en la página web del IDEAM. Cabe señalar, que para garantizar de un flujo de información confiable y oportuno, la OSPA adelantó la actualización y ajuste de los protocolos, los cuales fueron remitidos a la Oficina Asesora de Planeación para su revisión y posterior publicación en el SGI.
</t>
    </r>
    <r>
      <rPr>
        <b/>
        <sz val="10"/>
        <rFont val="Calibri"/>
        <family val="2"/>
      </rPr>
      <t/>
    </r>
  </si>
  <si>
    <r>
      <rPr>
        <b/>
        <sz val="11"/>
        <color rgb="FF000000"/>
        <rFont val="Arial Narrow"/>
        <family val="2"/>
      </rPr>
      <t>ESTUDIOS AMBIENTALES- GRUPO ACREDITACIÓN</t>
    </r>
    <r>
      <rPr>
        <sz val="11"/>
        <color rgb="FF000000"/>
        <rFont val="Arial Narrow"/>
        <family val="2"/>
      </rPr>
      <t xml:space="preserve">
Ejecutada la charla de transparencia y anticorrupción extensiva para el personal del IDEAM. Mayo 27 de 2016.  Evidencias en componente 1. Gestión del riesgo. Archivos: </t>
    </r>
    <r>
      <rPr>
        <i/>
        <sz val="11"/>
        <color rgb="FF000000"/>
        <rFont val="Arial Narrow"/>
        <family val="2"/>
      </rPr>
      <t>Asistencia charla transparencia mayo 27</t>
    </r>
    <r>
      <rPr>
        <sz val="11"/>
        <color rgb="FF000000"/>
        <rFont val="Arial Narrow"/>
        <family val="2"/>
      </rPr>
      <t xml:space="preserve"> y </t>
    </r>
    <r>
      <rPr>
        <i/>
        <sz val="11"/>
        <color rgb="FF000000"/>
        <rFont val="Arial Narrow"/>
        <family val="2"/>
      </rPr>
      <t>acta comite mayo 27 Charla transparencia</t>
    </r>
    <r>
      <rPr>
        <sz val="11"/>
        <color rgb="FF000000"/>
        <rFont val="Arial Narrow"/>
        <family val="2"/>
      </rPr>
      <t xml:space="preserve">. La información se encuentra en el  ORFEO 20166010002003  para memoria institucional.  Se anexan las evidencias </t>
    </r>
    <r>
      <rPr>
        <i/>
        <sz val="11"/>
        <color rgb="FF000000"/>
        <rFont val="Arial Narrow"/>
        <family val="2"/>
      </rPr>
      <t>CAPACITACIONES primera entrega</t>
    </r>
    <r>
      <rPr>
        <sz val="11"/>
        <color rgb="FF000000"/>
        <rFont val="Arial Narrow"/>
        <family val="2"/>
      </rPr>
      <t xml:space="preserve"> presentados anteriormente
El compromiso de confidencialidad, imparcialidad e independencia para el Grupo Acreditación está actualizado a Agosto 31 con los nuevos integrantes del grupo: Diana Fandiño y Patricia Trujillo. Evidencia en Componente 1. Gestiòn del riesgo. el archivo </t>
    </r>
    <r>
      <rPr>
        <i/>
        <sz val="11"/>
        <color rgb="FF000000"/>
        <rFont val="Arial Narrow"/>
        <family val="2"/>
      </rPr>
      <t>Compromiso de Confidencialidad imparcialidad e independencia 2016 ajustado vs31-08-2016</t>
    </r>
    <r>
      <rPr>
        <sz val="11"/>
        <color rgb="FF000000"/>
        <rFont val="Arial Narrow"/>
        <family val="2"/>
      </rPr>
      <t xml:space="preserve"> 
El  REQUISITO PREVIO VISITA DE AUDITORES es una actividad institucionalizada y se presenta como evidencia en Componente 1. Gestiòn del riesgo. los  archivos </t>
    </r>
    <r>
      <rPr>
        <i/>
        <sz val="11"/>
        <color rgb="FF000000"/>
        <rFont val="Arial Narrow"/>
        <family val="2"/>
      </rPr>
      <t>Requisito previo conflicto de intereses febrero y marzo 2016.zip</t>
    </r>
    <r>
      <rPr>
        <sz val="11"/>
        <color rgb="FF000000"/>
        <rFont val="Arial Narrow"/>
        <family val="2"/>
      </rPr>
      <t xml:space="preserve"> y  </t>
    </r>
    <r>
      <rPr>
        <i/>
        <sz val="11"/>
        <color rgb="FF000000"/>
        <rFont val="Arial Narrow"/>
        <family val="2"/>
      </rPr>
      <t>Requisitos previos conflictos intereses abril-agosto 2016.zip</t>
    </r>
  </si>
  <si>
    <t>Se realizaron actividades para mitigar la pérdida de integridad y disponibilidad de la información.
1. Envio correo masivo TIPS de Seguridad de a Información (Evidencia 1) Adjunto Carpeta: \Control Interno\MAPA DE RIESGO\Evidencia 1
2. Envio video Masivo
(Evidencia 2) https://www.youtube.com/watch?v=DDjUhxkdn0U&amp;feature=youtu.be
3. Manual del plan de recuperacion de desastres 
(Evidencia 3) http://goo.gl/ILGOEu
4.Plan de seguridad y privacidad de la información (Politica de continuidad de Negocio)
(Evidencia 4) http://goo.gl/okzGA7
5. Contratar servicio de centro de datos alterno para DRP
Radicado 20161040002103 Adjunto en la carpeta: Control Interno\MAPA DE RIESGO\Memorando CDA
6. Transicion IPV4 - IPV6
Inventario de Aplicaciones base para la transición 
Adjunto en la Carpeta; Control Interno\MAPA DE RIESGO\inventario de Apliaciones
Conforme a lo anterior no se ha materializado ningun riesgo toda vez que hasta a fecha los controles han sido efectivos.</t>
  </si>
  <si>
    <t>Los días 17 y 20 de junio se desarrollaron mesas de trabajo  con el apoyo de la Contratista Silrey Corredor de la Oficina Asesora de Planeación y los coordinadores de los Grupos de Contabilidad, Presupuesto y Tesorería,  los funcionarios que manejan el proceso de nómina  para la elaboración y ajustes definitivos  del procedimiento de nómina,  el  cual el 22 de Junio se aprobó y se  validó en el Sistema de Gestión de Calidad del Instituto y se encuentra publicado en el siguiente enlace: http://cort.as/kybF.
El 27 de Junio, mediante la mesa de ayuda número a la  lREQ 2016-005269, se solictó a la ingeniera encargada del Soporte técnico, los siguientes reportes, el cual debe contener los factores para su liquidación.
1. Vacaciones: incluye los factores salariales con los que se liquida, tal y como esta diseñado para el tema de quinquenio y bonificación. (cada vez que se le reconozca las vacaciones, a través del acto dministrativo pertinente).
2. Prima de servicio: incluye factores salariales,  (Julio).
3. Prima de Navidad: incluye factores salariales, (Diciembre)
4. Retención en la fuente : que muestre de ser posible la estructura y los valores que se aplicaron, (genera todo los meses, dependiendo de los ingresos de los funcionarios). (Anexo trazabilidad del proceso).
Los reportes se generan en la medida que se cause el derecho a percibir la prestacion social. (Anexo reportes generados).
- En el periodo de liquidaciòn de nomina de los periodos de  mayo, junio, julio y agosto se generaron 18 prenòminas donde se efectuaron ajustes y correcciones  de las siguientes novedades antes de la liquidacion final, relacionados asi:
-Mayo:  (3 prenóminas), Otra es para revision de Horas Extras. Revisar ingresos y se retiraron provisionales.
-Junio:   (5 prenóminas), Otra es para revision de Incapacidades.Revisar ingresos y se retiraron provisionales.
-Julio:    (5 prenóminas),   Otras para revision de Novedades, Revisar ingresos y se retiraron provisionales.
-Agosto: (5 prenóminas), Ultima es la Definitiva con las correcciones a que hubo lugar y para generar la RA. Revisar ingresos y se retiraron provisionales.
Como se puede evidenciar este riesgo no se materializó debido a que los controles se ejecutan en el proceso de nómina, abarca las novedades que se causan en cada periodo y se genera la revisión doble, como lo es  manual como en el modúlo perno, para realizar los ajustes a las situaciones administrativas que se presentan antes de la liquidación final de esta.</t>
  </si>
  <si>
    <r>
      <rPr>
        <sz val="11"/>
        <color rgb="FFFF0000"/>
        <rFont val="Arial Narrow"/>
        <family val="2"/>
      </rPr>
      <t>1.</t>
    </r>
    <r>
      <rPr>
        <sz val="11"/>
        <rFont val="Arial Narrow"/>
        <family val="2"/>
      </rPr>
      <t xml:space="preserve"> El Grupo de Control Disciplinario Interno el 11 de abril de 2016, solicitó a la Oficina Asesora de Planeación, adelantar lo necesario para el proceso de codificación del Cuadro de Control de Procesos Disciplinarios; en este sentido, el día 29 de abril de 2016, se recibió de la Oficina de Planeación respuesta a la solicitud identificando el cuadro como  (Código: A-CID-F005, Versión: 01, Fecha: 28/04/2016); posteriormente, se socializo y se realizó la respectiva migración de datos de otras fuentes, logrando su implementación a partir del mes de mayo.
Luego de la implementación del Cuadro de Control de Procesos Disciplinarios Código: A-CID-F005, Versión: 01, Fecha: 28/04/2016, el Grupo cuenta con dicha herramienta que le permite realizar un mejor seguimiento a las etapas procesales disciplinarias. link:goo.gl/jEooao
</t>
    </r>
    <r>
      <rPr>
        <sz val="11"/>
        <color rgb="FFFF0000"/>
        <rFont val="Arial Narrow"/>
        <family val="2"/>
      </rPr>
      <t>2.</t>
    </r>
    <r>
      <rPr>
        <sz val="11"/>
        <rFont val="Arial Narrow"/>
        <family val="2"/>
      </rPr>
      <t xml:space="preserve"> El Grupo de Control Disciplinario Interno para el periodo comprendido entre los meses de abril a agosto de 2016, ha proyectado para la firma de la Secretaría General dos Fallos Sancionatorios de Primera Instancia, sobre los cuales se aplicaron los requisitos establecidos en el artículo 170 del CDU, y se encuentran debidamente ejecutoriados, lo que permite inferir que la actuación Disciplinaria se desarrolló con apego a los requisitos legales sobre la materia. (evidencia en los procesos SG-049/2013 y SG-031/2014)
Así mismo, cada uno de los Fallos en comento, contó con un memorando remisorio, en el cual consta una breve síntesis de los hechos, fundamentos de derecho, consideraciones y sustento de la sanción, lo que permite realizar la trazabilidad y el sentido de los mismos antes y después de la firma de la Secretaria General.      </t>
    </r>
  </si>
  <si>
    <t xml:space="preserve">formatos y procedimientos establecidos por la oficina asesora jurídica
lista de chequeo requisitos para radicación de estudios previos oficina asesora jurídica
</t>
  </si>
  <si>
    <t>durante la vigencia</t>
  </si>
  <si>
    <t>coordinar con la oficina asesora jurídica la actualización en temas jurídicos y precontractuales</t>
  </si>
  <si>
    <t>comunicaciones escritas (sistema ORFEO y ZIMBRA)</t>
  </si>
  <si>
    <t xml:space="preserve">control de gastos en el aplicativo SIIF 
control en la plataforma bancaria 
</t>
  </si>
  <si>
    <t xml:space="preserve">realizar el arqueo de la caja menor periódicamente </t>
  </si>
  <si>
    <t xml:space="preserve">elaboración de actas e informes del arqueo de la caja menor
comunciones escritas (sistema ORFEO y ZIMBRA)
relación de extractos bancarios 
reportes expedidos por la plataforma SIIF de min hacienda
</t>
  </si>
  <si>
    <t>Teniendo en cuenta lo estipulado en el procedimiento E-GC-P004, se realizó la actividad "Rendición de cuentas" de la cual se obtienen las siguientes evidencias: 
* Se llevó a cabo la reunión de definición de actividades, la cual se encuentra en el archivo 2016_04_05_acta_previa_rendicion.
* La publicación de la invitación rendición de cuentas a la ciudadanía (05 de abril) en   goo.gl/SwdS8r, en la cual se estipuló la información a presentar en la Rendición de cuentas ; dicha actividad también se divulgó en medios de comunicación (Enlace: goo.gl/7rIHtV)
* La realización de la actividad se publicó el 22 de abril en  goo.gl/7zaSPn y en goo.gl/HKVrit
*La publicación del Acta de informe final de Rendición de cuentas está disponible en  goo.gl/86ljsQ 
*La implementación del cronograma de Rendición de cuentas se puede evidenciar en el desarrollo de actividades en el archivo  2016_09_03_dilig_rendicion_cuentas_3
Según lo informado previamente a la ciudadanía, en la Rendición de cuentas se hizo la priorización de información presentando específicamente los diferentes productos realizados por la entidad (caracter técnico) y se dio respuesta a las inquietudes de los participantes tanto de manera presencial como en las redes sociales, y que de acuerdo al Acta de informe final se cumplió con los parámetros establecidos por la Función Pública para la rendición de cuentas, se señala que el riesgo estipulado de ocultamiento de información clave puede ser controlado  mediante la actividad desarrollada.</t>
  </si>
  <si>
    <r>
      <t xml:space="preserve">De acuerdo con el Procedimiento E-GC-P001, se ha establecido el control de las noticias a generar por la entidad,  resultando de ello lo siguiente: 
</t>
    </r>
    <r>
      <rPr>
        <b/>
        <sz val="10"/>
        <rFont val="Arial"/>
        <family val="2"/>
      </rPr>
      <t xml:space="preserve">1. </t>
    </r>
    <r>
      <rPr>
        <sz val="10"/>
        <rFont val="Arial"/>
        <family val="2"/>
      </rPr>
      <t xml:space="preserve">De manera previa a la publicación, y con la información emitida por el área responsable, se hace la construcción y/o revisión de boletines, notas y artículos conforme a la Política de Comunicaciones respecto al manejo de información, siguiendo el Procedimiento de Comunicación interna y Externa (CÓD: E-GC-P001), como se muestra en los ejemplos:
</t>
    </r>
    <r>
      <rPr>
        <sz val="10"/>
        <rFont val="Arial"/>
        <family val="2"/>
      </rPr>
      <t xml:space="preserve">01_a_Zimbra_2016_07_14_modelo
01_b_Condiciones Niña 004 14 julio 2016
01_b_Condiciones Niña 004 14 julio 2016a
02_a_Zimbra_2016_07_15_articulo
02_b_2016_07_15_Artículo- taller calidad del aire
03_a_Zimbra_2016_07_15_correccion_articulo
03_b_2016_07_15_Correcciones Artículo- taller calidad del aire
04_Zimbra_2016_08_11_modelo_boletin_nina
05_a_Zimbra_2016_08_24_modelo_correccion_nota
. La información reposa en el correo insititucional de la coordinadora del grupo de Comunicaciones (Ivonne Vargas) y puede ser evidenciable en las notas emitidas por el Instituto en la página web y en Intranet.
Bajo este esquema se realizó la publicación de:
** 17 noticias en la web del IDEAM entre los meses de julio y agosto: 
(7 noticias julio; 10 noticias agosto), disponibles en  http://www.ideam.gov.co/web/sala-de-prensa/noticias
** Publicación de 11  noticias internas entre los meses de Julio y Agosto, disponibles en  http://intranet.ideam.gov.co/noticias
**Emisión de boletines prensa publicados en los diferentes medios de comunicación. (Las notas se encuentran mencionadas en los archivos "Análisis Free Press Junio 16-30 - 2016" y  "Análisis Free Press Julio 2016" )
</t>
    </r>
    <r>
      <rPr>
        <b/>
        <sz val="10"/>
        <rFont val="Arial"/>
        <family val="2"/>
      </rPr>
      <t>2.</t>
    </r>
    <r>
      <rPr>
        <sz val="10"/>
        <rFont val="Arial"/>
        <family val="2"/>
      </rPr>
      <t xml:space="preserve"> Para atenuar una de las causas del riesgo (desconocimiento de roles) se han realizado una serie de reuniones en las cuales se verifica el cumplimiento de tareas relacionadas con el grupo, el cual se encuentra en las actas anexas. (Archivos 2016_06_22_acta_com, 2016_07_11_acta_com,2016_07_14_acta_com, 2016_08_12_acta_com, 2016_08_17_acta_com,2016_08_22_acta_com
</t>
    </r>
    <r>
      <rPr>
        <b/>
        <sz val="10"/>
        <rFont val="Arial"/>
        <family val="2"/>
      </rPr>
      <t>3.</t>
    </r>
    <r>
      <rPr>
        <sz val="10"/>
        <rFont val="Arial"/>
        <family val="2"/>
      </rPr>
      <t xml:space="preserve"> Desde la Dirección se definió como vocero al jefe de la Oficina de Pronósticos y Alertas, y en caso de ausencia de éste a dos personas que cumplen las veces de voceros de la entidad; se les capacitó en elementos básicos de interacción con los medios y se les informó sobre la Política de Comunicaciones. 
De acuerdo a lo anterior, se establecen los filtros necesarios para evitar el riesgo de la manipulación de información emitida por el Instituto. Se anexa lista de la asistencia de las personas a capacitar en el archivo 2016_08_04_capacitacion_voceros y el temario en el archivo  2016_08_04_taller_voceros_ospa</t>
    </r>
  </si>
  <si>
    <t>PUBLICACIÓN EN PÁGINA WEB IDEAM:
A la fecha se han publicado 38 noticias que dan cuenta de la gestión del IDEAM, así:
Marzo: 3 noticias, Abril: 5 noticias, Mayo: 6 noticias, Junio: 7 noticias, Julio: 7 noticias, Agosto: 10 noticias.
Entre otras, las noticias se desarrollan en las siguientes temáticas: 
• Trabajo por la prevención
• “El IDEAM se toma las regiones”, interacción del Instituto con las diferentes autoridades y tomadores de decisión de las regiones.
• Cierre Fenómeno del Niño
• Convenios para el fortalecimiento de la generación de conocimiento
• Lanzamiento de productos del Instituto
 La publicación de estas noticias se puede verificar en "Sala de Prensa" http://www.ideam.gov.co/web/sala-de-prensa/noticias
PUBLICACIÓN EN MEDIOS DE COMUNICACIÓN
De igual manera, se realizó la publicación de 822 noticias en los meses de junio y julio que evidencian la gestión del IDEAM en diferentes medios de comunicación, como:
* Prensa en internet y/o escrita (El Tiempo, El Espectador, El Colombiano, El Universal, Vanguardia Liberal, El Heraldo, La Patria entre otros)
*Radio (Caracol, RCN, Radio Calidad, BLU Radio, La Cariñosa, Melodía, Radio Capital, Colmundo entre otras)
*Televisión (Caracol,RCN, Teleantioquia, City TV, Cable Noticias entre otros)
Dicha información se puede consultar en los archivos Análisis Free Press Junio 16-30 - 2016 y Análisis Free Press Julio 2016. El seguimiento en las fechas indicadas obedece al inicio del contrato de monitoreo de medios que inició en el mes de junio. 
Las temáticas más divulgadas son: 
* Fenómeno del Niño
*Fenómeno de la Niña
*Medidas de prevención</t>
  </si>
  <si>
    <t>Se realizó un ejercicio de Twitcam para dar a conocer la gestión de la Entidad:
• Taller regional sobre consecuencias Fenómeno del Niño (28 de junio)
En el ejercicio se contó con la participación de 1323 usuarios en la actividad “Taller regional”
El vínculo del ejercicio se puede verificar en: 
https://twitter.com/ideamcolombia/status/747794683816976385</t>
  </si>
  <si>
    <t>Se han realizado 11 mesas de trabajo en las siguientes regiones: 
Boyacá: 31 de mayo en Tunja, en el marco del Tercer Consejo Departamental del Riesgo en Boyacá, con la asistencia de autoridades locales. 
Enlace noticia: goo.gl/nCBD8S 
Bolívar: 7 de junio en Cartagena, en el marco del Quinto Consejo Departamental de Gestión del Riesgo y Desastres de Cartagena, con la asistencia de alcaldes locales.
Enlace noticia: goo.gl/KOIYor
Cundinamarca: 9 de junio en Bogotá, en el marco del Consejo Departamental para la Gestión del Riesgo, con la colaboración de la Gobernación de Cundinamarca; a esta actividad asistieron autoridades locales.
Enlace noticia: goo.gl/cv8GGm
Santander: 14 de junio en Bucaramanga, por convocatoria de la (Corporación Autónoma Regional para la Defensa de la Meseta de Bucaramanga CDMB), con la asistencia de los alcaldes de 13 municipios de la jurisdicción de la CDMB. 
Enlace noticia: goo.gl/Fxdopu
Antioquia: 6 de julio en Medellín, en el marco del Consejo Departamental de Gestión del Riesgo de Desastres de la Gobernación de Antioquia, con la asistencia de autoridades locales y representantes del Sistema de Gestión del Riesgo del departamento.
Enlace noticia: goo.gl/Kh5fEp</t>
  </si>
  <si>
    <t>Tolima: 12 de julio en Ibagué, en el marco del Consejo Departamental para la Gestión del Riesgo de la Gobernación de Tolima, con la asistencia de alcaldes del departamento y autoridades locales del Sistema de Gestión del Riesgo. 
Enlace noticia: goo.gl/Fxdopu
Quindío: 19 de julio en Armenia, en el marco del Consejo Departamental para la Gestión del Riesgo de la Gobernación de Quindío; con la participación de la Alcaldía de Armenia, la Gobernación de Quindío y las oficinas Departamental y Municipal de Gestión del Riesgo de Desastres. 
Enlace noticia: goo.gl/p0HcXJ
Huila: 3 de agosto en Neiva, en el marco del Consejo Departamental para la Gestión del Riesgo de Desastres de Huila, con asistencia de alcaldes del departamento y autoridades. 
Enlace noticia: goo.gl/82Ds0V
Guajira: 12 de agosto en Riohacha, en el marco del Comité Regional de Gestión del Riesgo, con asistencia de la Corporación Autónoma Regional (Corpoguajira) y alcaldes del departamento. 
Enlace noticia: goo.gl/jFIDnX
Valle del Cauca: 16 de agosto en Cali, en el marco del Comité Regional de Seguimiento (CORES) con asistencia de los alcaldes del departamento y delegados del Fondo de adaptación. 
Enlace noticia: goo.gl/Fuvlro
Caldas: 25 de agosto en Manizales, con asistencia de la Alcaldía de Manizales y la empresa “Aguas de Manizales”; en esta actividad se hizo el lanzamiento de dos productos audiovisuales del Instituto. 
Enlace noticia: goo.gl/OGuX1C
La actividad está enfocada al trabajo con las autoridades locales y los tomadores de decisión en las regiones lo que involucra a organizaciones en representación de la ciudadanía que acude al evento, como se evidencia en las planillas de asistencia en el archivo 6_evidencia_asistencias
Adicionalmente, a través de Twitter las personas en las regiones tienen contacto con la entidad, dicha información se puede verificar en el archivo 6_respuesta_redes</t>
  </si>
  <si>
    <t>La Oficina Asesora de Planeación, No argumenta los avances ni aporta evidencias de los mismos.</t>
  </si>
  <si>
    <t xml:space="preserve">OFICINA DE CONTROL INTERNO 
En cumplimiento de lo dispuesto porla ley 1712 de 2011, la Oficina de control Interno pública en la página WEB del IDEAM, link:http://www.ideam.gov.co/web/atencion-y-participacion-ciudadana/ley-de-transparencia,  los informes de auditoría interna y el resultado al seguimiento de los informes de ley.  </t>
  </si>
  <si>
    <t>OFICINA ASESORA JURIDICA
Durante este periodo se actualizaron los siguientes documentos e Información: Plan Anual de Adquisiciones, Aviso de Convocatoria, Contratación en curso-SECOP, Contratos Adjudicados-SECOP, Informe de Ejecucicón SECOP, Convenios OAJ, Convenios y Acuerdos de Cooperación Internacional, Información de Supervisión vigencia 2015, Informe de Supervisión vigencia 2016, Actos administrativos de donación, Manual de Contratación y Supervisión, Trámites y servicios que se adelantan-SIRECI (los cuales se pueden observar en la página del Ideam en el link: http://www.ideam.gov.co/web/atencion-y-participacion-ciudadana/ley-de-transparencia, ítem ADQUISICIONES Y COMPRAS)</t>
  </si>
  <si>
    <t xml:space="preserve">GRUPO DE PRESUPUESTO
Se encuentra actualizado en la pagina web de la entidad el Informe de ejecucion presupuestal  con corte a Julio 31 de 2016, con el fin de mostrar a la ciudadania  la ejecución de los recursos asignados por el Gobierno Nacional mediante ley de presupuesto de la presente vigencia.
Ruta: Ley de Transparencia -Presupuesto - preupuesto aprobado 2016 </t>
  </si>
  <si>
    <t>GRUPO DE CONTABILIDAD
Los estados financieros se elaboraron conforme a lo establecido por las Resoluciones 222 y 356 de1 5 de julio de 2006 y 5 de septiembre de 200de la contaduria general de la nación, los cuales se encuentran actualizados a 31 de agosto de 2016 en el linkgoo.gl/jTIwdx</t>
  </si>
  <si>
    <t xml:space="preserve">El procedimiento de pago a proveedores actualmente se encuentra actualizado  y en espera de la firma por parte de la Secretaria General, para efectos de su publicación en el SGI, una vez publicado el procedimiento,  se procederá a programar una jornada de capacitacion a los proveedores del Instituto. En la actualidad y para efectos de control el riesgo mensualmente se hace una reunión en donde se establecen las actividades a realizar en el proceso del tramite de cuentas rotando las actividades entre los miembros del equipo. Este riesgo se encuentra controlado y no se ha materizalido (evidencia Actas de Reuniones) </t>
  </si>
  <si>
    <t xml:space="preserve">Se valora en un 50% de avance esta actividad, teniendo en cuenta la meta de dos foros al año; es decir el realizado en junio 28 y el que deberá realizarse durante el segundo semestre 2016. </t>
  </si>
  <si>
    <t>SUBDIRECCIÓN DE ESTUDIOS AMBIENTALES
Sobre la puesta en marcha del REGISTRO USUARIOS DE MERCURIO - RUM, el día 26 mes de agosto, se realizó una videoconferencia con las Autoridades Ambientales en instalaciones de ASOCIACION CORPORACIONES AUTONOMAS REGIONALES - ASOCARS, en donde se tuvo como objeto: Conocer los avances realizados por el CENTRO NACIONAL DE PRODUCCIÓN MÁS LIMPIA Y TECNOLOGÍAS AMBIENTALES – CNPMLTA, en el proyecto “Preparación temprana para el Convenio de MINAMATA sobre el Mercurio”, así como conocer los avances generados en el Plan Sectorial de Mercurio y aclarar dudas e inquietudes a los administradores del Registro de Usuarios de Mercurio desde cada una de las jurisdicciones de las Corporaciones Autónomas Regionales.
En dicha videoconferencia se abordaron temas como: Socialización de proyectos encaminados a la reconversión tecnológica en el sector minero, control de las importaciones de mercurio en el país, medición de mercurio en el aire, entre otros. Respecto a la participación del IDEAM en dicho evento, se realizó la presentación sobre el marco normativo que regula la implementación del Registro de Usuarios de Mercurio – RUM, realizando énfasis en los plazos para el reporte y verificación de la información por parte de los usuarios y Autoridades Ambientales, respectivamente. Se recibió una solicitud por parte de CORPONARIÑO en cuanto al establecimiento de los datos de acceso a la plataforma para el usuario Autoridad Ambiental.
Evidencia en Componente 3 Rendiciòn de cuentas. Diálogo con sectores, correo de confirmación de asistencia a la video conferencia.</t>
  </si>
  <si>
    <t xml:space="preserve">El Grupo de Atención al ciudadano con el apoyo de las Areas Operativas, logró  participar en representación del IDEAM en tres (3) FNSC asi: Quibdó (Choco) el 30 de abril de 2016, Villa del Rosario (Santander) el 11 de junio de 2016 y Florencia (Caqueta)  el 20 de agosto de 2016, esta con el objetivo de acercar los servicios del IDEAM a estas comunidades en cumplimiento de los lineamientos proferidos por el Gobierno Nacional sobre la materia.
De otra parte se tiene proyectado participar en tres ferias mas, conforme a la progrmación del DNP, en los siguientes sitios: Puerto Asis - Putumayo el 3 de septiembre de 2016; Santander de Quilichao - Cauca el 8 de octubre de 2016 y Sincé - Sucre el 26 de noviembre de 2016. </t>
  </si>
  <si>
    <t>SUBDIRECCION DE HIDROLOGIA
Los datos hidrológicos validados (niveles, caudales y sedimentos) se encuentran publicados al año 2014 en el SISDHIM (que no es plataforma WEB),  están disponibles a los usuarios por los canales establecidos en el portal WEB del Instituto, http://www.ideam.gov.co/solicitud-de-informacion
Nota: El proceso de datos hidrologicos se valida y pùblica en el banco de datos del Instituto "SISDHIM" para el año Hidrològico; teniendo en cuenta que debe validase la Curva de Gastos a través de los aforos líquidos en la estaciòn hidrologica. 
La información hidrológica tambien se publica en el Sistema de Información del Recurso Hidrico -SIRH (se carga con corte anual), http://sirh.ideam.gov.co:8230/Sirh/faces/oferta/estaciones.jspx</t>
  </si>
  <si>
    <r>
      <t xml:space="preserve">Subcomponente 1                                          </t>
    </r>
    <r>
      <rPr>
        <sz val="10"/>
        <color theme="9" tint="-0.499984740745262"/>
        <rFont val="Arial Narrow"/>
        <family val="2"/>
      </rPr>
      <t xml:space="preserve"> Información de calidad y en lenguaje comprensible</t>
    </r>
  </si>
  <si>
    <r>
      <t xml:space="preserve">Subcomponente 2                             </t>
    </r>
    <r>
      <rPr>
        <sz val="10"/>
        <color theme="9" tint="-0.499984740745262"/>
        <rFont val="Arial Narrow"/>
        <family val="2"/>
      </rPr>
      <t xml:space="preserve">               Diálogo de doble vía con la ciudadanía y sus organizaciones</t>
    </r>
  </si>
  <si>
    <r>
      <t xml:space="preserve">Subcomponente 3                                    </t>
    </r>
    <r>
      <rPr>
        <sz val="10"/>
        <color theme="9" tint="-0.499984740745262"/>
        <rFont val="Arial Narrow"/>
        <family val="2"/>
      </rPr>
      <t xml:space="preserve">             Incentivos para motivar la cultura de la rendición y petición de cuentas</t>
    </r>
  </si>
  <si>
    <r>
      <rPr>
        <b/>
        <sz val="10"/>
        <color theme="9" tint="-0.499984740745262"/>
        <rFont val="Arial Narrow"/>
        <family val="2"/>
      </rPr>
      <t>Subcomponente 4</t>
    </r>
    <r>
      <rPr>
        <sz val="10"/>
        <color theme="9" tint="-0.499984740745262"/>
        <rFont val="Arial Narrow"/>
        <family val="2"/>
      </rPr>
      <t xml:space="preserve">                                               Evaluación y retroalimentación a  la gestión institucional</t>
    </r>
  </si>
  <si>
    <t xml:space="preserve">GRUPO DE ATENCION AL CIUDADANO
En el informe trimestral de PQRS del mes de julio se define la caracterización  de usuarios con una muestra de 7.586 usuarios en el cual se puede evidenciar que la población objetivo esta compuesta por: Ciudadanos, Docentes, Empresa Privada, Entidades Públicas, Estudiantes, Instituciones Educativas, ONGs y Funcionarios IDEAM. 
En dicho informe se evidencia que la población objetivo que mas consulta nuestra información son los estudiantes, seguido por la Empresa Privada y los ciudadanos en general. (Link: goo.gl/p4ild9)
Desde la Oficina de Atenciòn al Ciudadano, con el ejercicio de caracterizaciòn se pudo identificar que el mayor número de requerimientos de informaciòn ingresan por el mòdulo Suministro de Información, para lo cual,  se ha dispuesto la informaciòn necesaria para que estos usuarios y grupos de interès puedan acceder de manera oportuna e inmediata.  De otro lado, el Grupo de Comunicaciones identifica que un gran nùmero de  la poblaciòn objetivo del Instituto se interesa por la informaciòn de pronòsticos y alertas que emite el IDEAM, para lo cual se mantienen actualizadas las noticias de cualquier fenòmeno de variabilidad climàtica en los diferentes canales de comunicaciòn. 
Ahora bien, el grupo de comunicaciones cuenta con la caracterización de grupos de interés del Instituo, de la siguiente forma: Sina, Prensa, Ministerios y Presidencia, Gobernaciones, Gestión Riesgo, Federaciones, Corporaciones, Asociaciones Ambientales, Alcaldías, Sector energía y OMM; para la atención de estos grupos se orienta la información disponible para ellos tal es el caso del boletín agroclimatico, boletines técnicos diarios, entre otros   </t>
  </si>
  <si>
    <t>OFICINA ASESORA DE PLANEACION
Por parte de la OAP se entregó un modelo de caracterización a fin de adelantar el proceso al área de atención al ciudadano.</t>
  </si>
  <si>
    <t xml:space="preserve">Conforme a los avances y evidencias aportadas por la dependencia,  se puede verificar el desarrollo de la actividad descrita. </t>
  </si>
  <si>
    <t>GRUPO DE COMUNICACIONES
Se realizó la selección y premiación a tres usuarios que participaron en el concurso sobre la Rendición de Cuentas, haciendo entrega de material bibliográfico a las siguientes personas:
* Carlos Lozada (envío por medio de correo - Radicado ORFEO 20162100000101)
* Gisel Solarte (envío por medio de correo - Radicado ORFEO 20162100000111)
* Andrea Bermeo (envío por medio de correo - Radicado ORFEO 20162100000121)
Las imágenes de los documentos de envío se encuentran en los archivos 20162100000101.tiff, 20162100000111.tiff y 20162100000121.tiff
GRUPO DE ATENCION AL CIUDADANO
Se enviaron tres cartas a tres usuarios, reconociendoles y agradeciendoles la fidelidad  en la consulta de la información del IDEAM, asi mismo, se les solicitó allegar una dirección para enviarles un KIT de libros como incentivo por su fidelidad. En respuesta a una de éstas solicitudes se recibió  el siguiente mensaje: "Agradecemos mucho su solicitud y además la buena gestión que estan haciendo de la información, el proceso es para nosotros un exito".</t>
  </si>
  <si>
    <t>SUBDIRECCIÓN DE ESTUDIOS AMBIENTALES- GRUPO ACREDITACIÓN
La actualización periódica en la página WEB del Instituto el listado de laboratorios acreditados se encuentra con fecha de corte Junio 30 de 2016. 
La ruta de acceso al listado de laboratorios  es: ttp://www.ideam.gov.co/documents/51310/596001/6.+Listado+completo+laboratorios+Acreditados+a+31+de+marzo+de+2016.pdf/9947cade-e885-490a-9b53-7ff8b8409c4a
En proceso la actualización del organigrama institucional con la información de los funcionarios responsables de los grupos internos de trabajo  de la Subdirección de Estudios Ambientales, asi como de la actual Subdirectora de la Dependencia. Ver ruta de acceso: http://www.ideam.gov.co/web/entidad/organigrama</t>
  </si>
  <si>
    <r>
      <t>La Oficina de Informática conjuntamente con el Grupo de Atención al Ciudadano y de Gestión Documental, se encuentran adelantando acciones de mejora y ajustes al aplicativo ORFEO conforme a las necesidades manifestadas por el Grupo de Atención al Ciudadano para facilitar el seguimiento y control de las PQRS.( Se adjunta e-mail de la Oficina de Informática de</t>
    </r>
    <r>
      <rPr>
        <sz val="11"/>
        <color rgb="FFFF0000"/>
        <rFont val="Arial Narrow"/>
        <family val="2"/>
      </rPr>
      <t xml:space="preserve"> </t>
    </r>
    <r>
      <rPr>
        <sz val="11"/>
        <rFont val="Arial Narrow"/>
        <family val="2"/>
      </rPr>
      <t xml:space="preserve">fecha 10 de agosto de 2016, propuesta del funcionario de Gestión Documental de fecha 13 de julio de 2016, reunión de prersentación de avances de fecha 25 de agosto de 2016 (pantallazo)
</t>
    </r>
    <r>
      <rPr>
        <sz val="11"/>
        <color theme="1"/>
        <rFont val="Arial Narrow"/>
        <family val="2"/>
      </rPr>
      <t>Conjuntamente con la Oficina de Informática, se realizo una evaluación al aplicativo ORFEO para el registro , radicación y trazabilidad de acuerdo con el nuevo módulo de Comisiones del Instituto. ( Se adjunta e-mail de la Oficina de Informática de fecha 10 de agosto y posteriormente el e-mail de 1 de septiembre del funcionario de Gestión Documental, donde reporta las acciones realizadas .
Se presenta informe de seguimiento a la conformación de los expedientes virtuales en el ORFEO por parte de las Dependencias con el propósito de alertar a las mismas frente a la correcta gestión de documentos virtuales en el ORFEO, ( se adjunta comunicación con informe de e-mail de 21 de julio de 2016) . Se adjunta informe y e-mail de notificación a todas las dependencias - modelo.</t>
    </r>
  </si>
  <si>
    <t>Durante el periodo comprendido del 1 de mayo  al 01 de agosto de la vigencia 2016, se realizó la vinculación  de (68) funcionarios en el SIGEP, ademas se anexa el archivo de indicador de avance del empleo público de la funciónbpublicá, que  evidencia el cumplimiento del 92,3%, 429 hojas activas. (Archivo SIGEP funcionarios).</t>
  </si>
  <si>
    <t>SEGUIMIENTO: CORTE 31 AGOSTO DE 2016</t>
  </si>
  <si>
    <r>
      <t xml:space="preserve">En el link:goo.gl/SV9JGc se evidencia la publicación del documento POLÍTICA DE ADMINISTRACIÓN DE RIESGOS DE CORRUPCIÓN (PARC) de fecha abril 29 de 2016.  
</t>
    </r>
    <r>
      <rPr>
        <b/>
        <sz val="11"/>
        <rFont val="Arial Narrow"/>
        <family val="2"/>
      </rPr>
      <t xml:space="preserve">Se recomienda llevar a cabo actividades de divulgación y sensibilización en cada una de las dependencias, con el fin de lograr un mayor conocimiento y aplicación de la política. </t>
    </r>
  </si>
  <si>
    <r>
      <t xml:space="preserve">En el link: goo.gl/I6V94c se confirma la publicación del documento POLÍTICA INTEGRAL DE GESTIÓN DE RIESGOS (PIGR).
</t>
    </r>
    <r>
      <rPr>
        <b/>
        <sz val="11"/>
        <rFont val="Arial Narrow"/>
        <family val="2"/>
      </rPr>
      <t xml:space="preserve">De otro lado es importante revisar la política de operaciòn definida en el procedimiento ADMINISTRACIÓN DEL RIESGO EN EL INSTITUTO CÓDIGO E-PI-006 V,02 que establece:"Una sola política, Riesgos de corrupción y riesgos de gestión, la diferencia es que los riesgos de corrupción calificación es catastrófica.(sic)", lo anterior por cuanto la nueva metodología "Estrategia para la construción de los riesgos de corrupción - Guía para la gestión del riesgo de corrupción" establecida por la Secretaria  de Transparencia de la Presidencia de la República define que el impacto puede ser: moderado, mayor o catastrófico; por tal razon se recomienda ajustar el procedimiento y dar las instrucciones respectivas a todos los funcionarios. </t>
    </r>
  </si>
  <si>
    <t>En el link enunciado se verifica la publicación del Plan Anticorrupción y de  Atención al Ciudadano y mapa de riesgos de corrupción.</t>
  </si>
  <si>
    <t>Para el presente seguimiento se reporta el monitoreo a los riesgos de corrupción realizado por cada uno de los lideres de los procesos. La Oficina de Control Interno se encargó de verificar y hacer seguimiento a los diferentes riesgos de corrupción y demás actividades del plan, conforme a los lineamientos establecidos por la Secretaria de Transparencia de la Presidencia de la República; seguimiento este que será publicado a más tardar el 14 de septiembre de 2016.</t>
  </si>
  <si>
    <t xml:space="preserve">
Se valora en un 67%, teniendo en cuenta que el seguimiento contempla 4 informes de seguimiento; estando pendiente el último informe con corte a diciembre 31 de 2016.</t>
  </si>
  <si>
    <t>GRUPO DE TALENTO HUMANO
Durante el  periodo comprendido del 1 de abril al 30 de agosto de la vigencia 2016, realizo actualización y publicación de los siguientes documentos:
-Resolución No 0632 del 19 de Abril del 2016 “Por la cual se modifica el Manual de Funciones y Competencias laborales para los empleos de la Planta de Personal del Instituto enlace: .goo.gl/u6oDVk.
-Los cambios en el Organigrama y Directorio son: 
Secretaria General: Adriana Jazmín Portillo Trujillo. (encargada), Oficina Asesora Jurídica: Teresita Jesús de Pava (encargada de funciones), Secretaria General: Adriana Jazmín Portillo Trujillo. Oficina Asesora Jurídica: José Antonio Camargo Galvis, Subdirección de Meteorología: Christian Felipe  Euscategui  (e). Grupo de Servicios Administrativos: José Alberto Chaparro. Grupo de Atención al Ciudadano: Bibiana Sandoval. Grupo de Comunicaciones: Ivonne Maritza Vargas,  link: .goo.gl/jbHS8X última actualización a julio 25/2016</t>
  </si>
  <si>
    <t>La Oficina de Control Interno verificó la publicación de 54 sets de datos de indicadores ambientales, conforme al link de publicación descrito en el avance, razón por cual considera cumplido el avance en un 100 % al corte del 31 de agosto; sin embargo y teniendo en cuenta que esta actividad  va hasta el 31 de diciembre de 2016, continuará realizando el monitoreo a la publicación de los sets de datos de indicadores ambientales.</t>
  </si>
  <si>
    <r>
      <t xml:space="preserve">En la intranet se encuentra el inventario con fecha de actualización a tercer semestre de 2015 (http://www.ideam.gov.co/web/atencion-y-participacion-ciudadana/ley-de-transparencia - ) según requerimientos de GEL. La Oficina de Informática adelanta el proceso de actualización por cambios en el mapa de procesos y por ello se realizará la actualización de los set de los datos de los activos; para ello se han adelantado las siguientes actividades. 
Cronograma de actividades
\Control Interno\GESTIÓN DEL RIESGO DE CORRUPCIÓN\Cronograma levantamiento Activos
Memorando borrador para la iniciación de la actividad del levantamiento de los activos de información del Instituto.
Control Interno\GESTIÓN DEL RIESGO DE CORRUPCIÓN\FORMATO OFICIO IDEAM
</t>
    </r>
    <r>
      <rPr>
        <sz val="11"/>
        <color rgb="FFFF0000"/>
        <rFont val="Arial Narrow"/>
        <family val="2"/>
      </rPr>
      <t xml:space="preserve">
</t>
    </r>
    <r>
      <rPr>
        <sz val="11"/>
        <rFont val="Arial Narrow"/>
        <family val="2"/>
      </rPr>
      <t>SUBDIRECCION DE ECOSISTEMAS
El 1 de junio se envío memorando No 20165000002643 a los subdirectores solicitando actualizar el inventario que se tenia de 2015 (se envía anexo). En el siguiente link se puede evidenciar el estado actual del inventario de activos de información. ihttp://www.ideam.gov.co/documents/24189/359037/A-GI-F001+ACTIVOS+DE+INFORMACION_TOTAL+IDEAM.pdf/4dbbfcc9-8310-40d9-b63c-e978ed4f5bee</t>
    </r>
  </si>
  <si>
    <t>Se verificó en el link:http://www.ideam.gov.co/web/atencion-y-participacion-ciudadana/indice-de-informacion-clasificada-y-reservada la publicación de la plantilla para el análisis jurídico del inventario de información y el oficio de manifestación de no reserva legal o constitucional de la información del IDEAM, así las cosas se considera cumplido el avance al 100% hasta el corte de agosto.</t>
  </si>
  <si>
    <t xml:space="preserve">Se verificó la publicación del documento Inventario Activos de Información en el link:goo.gl/Gm1kBR y el cronograma de levantamiento de activos; en consideración a las aseveraciones del líder del proceso respecto de su actualización, se considera cumplido el avance al 100% hasta el corte de agosto; sin embargo la OCI continuará con el monitoreo de esta actividad hasta la culminación de la fecha programada, con el fin de que se mantenga actualizado el registro de activos de información </t>
  </si>
  <si>
    <t>Se verificó el documento Plan de Acción accesibilidad 2016, en carpeta adjunta; en consideración a las aseveraciones del líder del proceso, se considera cumplido el avance al 80% hasta el corte de agosto, hasta tanto se obtenga el avance de la realización de las acciones descritas con corte al 30/09/2016</t>
  </si>
  <si>
    <t xml:space="preserve">GRUPO DE COMUNICACIONES
* Participación en el grupo de Revisión Editorial  establecido en conjunto entre el SIAC y el grupo de Comunicaciones 
* Publicación de 10 mensajes a través de la cuenta oficial del Instituto en Twitter:
(Abril 7; Mayo 2, 13 y 24; Junio 10, 17 y 20; Julio 18 y 29; Agosto 23) 
Evidencias en el archivo  4_evidencia_divulgacion_SIAC
SUBDIRECCION DE ECOSISTEMAS
El SIAC se presentó y se promovió su uso en el encuentro SINA realizado en enero 2016 (adjunto PPT). Se han elaborado y divulgado 3 boletines del SIAC. En este sentido se han enviado mediante correo electrónico a un total de 944 usuarios que incluyen Autoridades ambientales, Universidades, instituciones adscritas al SINA y diferentes gremios. Los boletines electrónicos se puede descargar en: http://www.siac.gov.co/siac.html
Con el fin de promover el uso de los subsistemas del SIAC y aclarar las dudas más frecuentes de las autoridades ambientales sobre gestión de información ambiental, el pasado 23 y 24 de agosto se realizó el primer taller regional, en donde contamos con la participación de CORPOGUAVIO, CORPOCHIVOR, CORMACARENA, SDA y CORPOBOYACA.
La agenda desarrollada  contempla una descripción general de todos los subsistemas del SIAC, incluyendo aquellos que son administrados por IDEAM (SIRH, SIUR, SNIF), por el Instituto Alexander von Humboldt (SIB), INVEMAR (SIAM) y por el Instituto Sinchi (SIATAC). Adicionalmente se presenta una encuesta sobre gestión de información a las Autoridades ambientales con el fin de evaluar la percepción de oportunidades y necesidades para la gestión de información ambiental en el marco del SIAC.
Las memorias, presentaciones y encuestas de  eventos se encuentran en el siguiente enlace: http://www.siac.gov.co/taller1Agosto.html 
</t>
  </si>
  <si>
    <t>ATENCION AL CIUDADANO
Ajuste procedimiento certificaciones de tiempo y clima y eventos hidrológicos, ajustes al módulo  web de certificaciones link: http://institucional.ideam.gov.co/jsp/certificaciones-del-estado-del-tiempo-clima-y-niveles-de-los-rios_994; en virtud de facilitar la accesibilidad de los usarios a dicho trámite. 
SUBDIRECCIÓN DE ESTUDIOS AMBIENTALES 
Identificado el trámite de Acreditación de laboratorios  como proceso misional, el cual está basado en la resolución IDEAM  268 de marzo de 2015 (por la cual se modifica la resolución 176 de 2003 y 1754 de 2008) lo que le da un respaldo jurídico a los funcionarios y a la Institución en cada una de las actuaciones.  A la fecha se ha hecho la publicación y divulgación del procedimiento de  acreditación y su lista de chequeo del  seguimiento al trámite de cada OEC. Evidencia en la carpeta Componente 2 Estrategia antitràmites. Actualizar identificacion tramites, archivo que muestra la publicaciòn del procedimiento y del seguimiento del estado de cada trámite
Se encuentra en estudio de modificación la Resolución 268 en primera etapa de evaluación técnica desde el interior del grupo de acreditación.   Se adjunta como evidencia las ayudas de memoria de las reuniones ejecutadas a la fecha y la citación de comité de Calidad del grupo acreditación donde se llevó a cabo la discusión sobre el avance y cuya acta está en proceso para la aprobación y firma en el mes de septiembre 29, fecha del próximo comité.</t>
  </si>
  <si>
    <r>
      <t xml:space="preserve">No se adjuntan evidencias del envío a los diferentes miembros del CIDA para efectos de validación previa a la aprobación de la política. </t>
    </r>
    <r>
      <rPr>
        <b/>
        <sz val="11"/>
        <rFont val="Arial Narrow"/>
        <family val="2"/>
      </rPr>
      <t xml:space="preserve">Se reitera a la Oficina Aseora de Planeación, como Secretario Técnico del Comité,  la observación del primer seguimiento en el sentido de adelantar las acciones pertinentes para presentar un documento definitivo que incluya todas aquellas acciones que componen la Política  de Administración de Riesgos de Corrupción y su articulación con los riesgos de Gestión; documento este que debe ser publicado y sensibilizado, posterior a su aprobación por parte del Comité Institucional de Desarrollo Administrativo.   La acción se encuentra vencida desde julio 29 de 2016.
</t>
    </r>
  </si>
  <si>
    <r>
      <t xml:space="preserve">La oficina Asesora de Planeación no suministró avance, ni evidencias en el presente seguimiento. 
</t>
    </r>
    <r>
      <rPr>
        <b/>
        <sz val="11"/>
        <rFont val="Arial Narrow"/>
        <family val="2"/>
      </rPr>
      <t xml:space="preserve">La OCI verificó la publicación en página web, link: goo.gl/Wn1Do9  del documento "Estrategia de Racionalizacioón de Trámites de fecha abril 29 de 2016". Frente a este documento, no se evidencia la aprobación por parte del Comite Institucional de Desarrollo Adminsitrativo; asi mismo y en concordancia con las recomendaciones emitidas por el DAFP frente al seguimiento del PAAC - primer cuatrimestre 2016, en donde se informa que la estrategia de racionalización de trámites de la presente vigencia debe ingresarse al módulo de gestión de racionalización del Sistema Unico de Información de trámites - SUIT, situación que a la fecha del presente seguimiento no ha tenido cumplimento.    Se recomienda incluir en el plan de mejoramiento la presente accion de correción, luego de surtirse aprobacòn por parte del Comité Institucional de Desarrollo Administrativo de la estrategia de racionalización de tramites.  </t>
    </r>
  </si>
  <si>
    <r>
      <t xml:space="preserve">La oficina Asesora de Planeación no suministró avances, ni evidencias  en el presente seguimiento. 
Adicionalmente y teniendo en cuenta el compromiso de esta acción, la OCI solicitó las actas del Comité Institucional de Desarrollo Administrativo de fecha 22/07/2016 y 12/08/2016  con el fin de </t>
    </r>
    <r>
      <rPr>
        <b/>
        <sz val="11"/>
        <color rgb="FF000000"/>
        <rFont val="Arial Narrow"/>
        <family val="2"/>
      </rPr>
      <t>verificar la aprobación de la estrategia de racionalización de trámites, evidenciándose que  a la fecha aún no se cuenta con la aprobación del documento por parte de dicha instancia; razon por la cual se requiere a la Oficina Asesora de Planeación para adelantar las acciones correspondientes de manera prioritaria toda vez que la acción se encuentra vencida desde el 29/07/2016</t>
    </r>
  </si>
  <si>
    <r>
      <t xml:space="preserve">La oficina Asesora de Planeación no suministró avance en el presente seguimiento. 
</t>
    </r>
    <r>
      <rPr>
        <b/>
        <sz val="11"/>
        <color rgb="FF000000"/>
        <rFont val="Arial Narrow"/>
        <family val="2"/>
      </rPr>
      <t xml:space="preserve">La OCI verificó la publicación en página web, link: goo.gl/Wn1Do9  del documento "Estrategia de Racionalizacioón de Trámites de fecha abril 29 de 2016". Frente a este documento, no se evidencia la aprobación por parte del Comite Institucional de Desarrollo Adminsitrativo; asi mismo y en concordancia con las recomendaciones emitidas por el DAFP frente al seguimiento del PAAC - primer cuatrimestre 2016, en donde se informa que la estrategia de racionalización de trámites de la presente vigencia debe ingresarse al módulo de gestión de racionalización del Sistema Unico de Información de trámites - SUIT, situación que a la fecha del presente seguimiento no ha tenido cumplimento.    Se recomienda incluir en el plan de mejoramiento la presente accion de correción, luego de surtirse aprobacòn por parte del Comité Institucional de Desarrollo Administrativo de la estrategia de racionalización de tramites.  </t>
    </r>
  </si>
  <si>
    <r>
      <t xml:space="preserve">Se evidenció la racionalización  y actualización del trámite "certificaciones de tiempo y clima y eventos hidrológicos" al interior del Insituto,. </t>
    </r>
    <r>
      <rPr>
        <b/>
        <sz val="11"/>
        <color rgb="FF000000"/>
        <rFont val="Arial Narrow"/>
        <family val="2"/>
      </rPr>
      <t>No se evidencia la actualización en el Suit y por consiguiente en el SI virtual.</t>
    </r>
    <r>
      <rPr>
        <sz val="11"/>
        <color rgb="FF000000"/>
        <rFont val="Arial Narrow"/>
        <family val="2"/>
      </rPr>
      <t xml:space="preserve">  Se recomienda al lider del proceso responsable del trámite adelantar las acciones con la Oficina Asesora de Planeación para su inmediata actualización. 
</t>
    </r>
    <r>
      <rPr>
        <b/>
        <sz val="11"/>
        <color rgb="FF000000"/>
        <rFont val="Arial Narrow"/>
        <family val="2"/>
      </rPr>
      <t xml:space="preserve">En lo que hace refencia al trámite de acreditación y en concordancia con las recomendaciones del Departamento Administrativo de la Función Pública, se hace necesario Identificar del inventario de trámites de la entidad aquellos que serán objeto de racionalización para la presente vigencia y la priorización de los trámites.  Se mantiene la valoración del informe anterior. </t>
    </r>
  </si>
  <si>
    <t>La Oficina Asesora de Planeación, no argumenta los avances ni aporta evidencias de los mismos.</t>
  </si>
  <si>
    <t xml:space="preserve">
En cumplimiento de lo dispuesto en la Ley 1712 de 2014, demás normas legales vigentes sobre la materia y en concordancia con los avances registrados por las diferentes áreas, la Oficina de Control Interno observó, a través de una revisión aleatoria, que la información dispuesta en la página, correspondiente a los diferentes procesos tanto misionales como adminsitrativos,  se encuentra actualizada. 
Teniendo en cuenta que esta actividad es de permanente ejecución, la Oficina de Control Interno continuará realizando los oportunos seguimientos a la publicación de caracter institucional, con el fin de que los ciudadanos cuenten con  información actualizada, veráz y confiable. </t>
  </si>
  <si>
    <t>Se verificó en el link http://www.ideam.gov.co/web/sala-de-prensa/noticias, la publicación de noticias acerca del IDEAM y el cumplimiento de las acciones propuestas. 
Se valora en un 60%, teniendo en cuenta que las acciones son de ejecución permanente durante toda la vigencia.</t>
  </si>
  <si>
    <t>Conforme a los avances y evidencias aportadas por cada dependencia,  se puede verificar el desarrollo de la actividad descrita. 
Teniendo en cuenta el número de mesas realizadas a la fecha del presente informe, las cuales superan  la meta propuesta; para el presente seguimiento se valora con un avance del 70% considerando que la accion esta definida para realizarse hasta el 31 de diciembre del presente año</t>
  </si>
  <si>
    <t>Conforme a los links establecidos para cada noticia, se puede verificar el desarrollo de la actividad descrita.
Teniendo en cuenta el número de mesas realizadas a la fecha del presente informe (11 ), las cuales superan la meta propuesta; para el presente seguimiento se valora con un avance del 70% considerando que la acción esta definida para realizarse hasta el 31 de diciembre del presente año.</t>
  </si>
  <si>
    <t>Se  realizó la publicación en el mes de agosto de una nota en la revista interna del IDEAM, titulada "Trabajando por la ciudadanía", donde se destaca la labor de una funcionaria en el tema de buenas prácticas de Participación Ciudadana, la cual se encuentra disponible en  goo.gl/Pz6Gve</t>
  </si>
  <si>
    <t>El Grupo de Administracion y Desarrollo del Talento Humano identificó que el Coordinador del Grupo de Atención al Ciudadano Bibiana Sandoval está fomentando prácticas de participación Ciudadana, como se evidencia en la revista insitucional "Ideambiente" en las páginas 23-27;  por lo cual se realizará la exaltación pùblica  a este reconocimiento, teniendo presente si se presentan otros funcionarios que desarrollen estan pràcticas.
enlace:http://issuu.com/ideaminstituto0/docs/ideambiente-agosto-2016/38?e=0/37997169.</t>
  </si>
  <si>
    <t xml:space="preserve">Conforme a los avances y evidencias aportadas por la dependencia,  se puede verificar el desarrollo de la actividad descrita. 
Se valora en un 100% para este seguimiento teniendo en cuenta las acciones implementadas; sin embargo, la Oficina de Control Interno continuará haciendo seguimiento, teniendo en cuenta que la acción propuesta se debe ejecutar hasta diciembre de 2016. 
</t>
  </si>
  <si>
    <t>MEPJ</t>
  </si>
  <si>
    <r>
      <t xml:space="preserve">La Oficina Asesora de Planeación - No reporta evidencia del modelo de caracterización, ni a quién fue entregado.
</t>
    </r>
    <r>
      <rPr>
        <b/>
        <sz val="11"/>
        <color theme="1"/>
        <rFont val="Arial Narrow"/>
        <family val="2"/>
      </rPr>
      <t xml:space="preserve">
Se recomienda a la Oficina Asesora de Planeacion, articular con las diferentes dependencias, una única caracterización de población objetivo que atienda la meta o producto establecida en este componente.</t>
    </r>
  </si>
  <si>
    <r>
      <t>Mesas de trabajo denominadas "</t>
    </r>
    <r>
      <rPr>
        <u/>
        <sz val="11"/>
        <rFont val="Arial Narrow"/>
        <family val="2"/>
      </rPr>
      <t>IDEAM en las regiones</t>
    </r>
    <r>
      <rPr>
        <sz val="11"/>
        <rFont val="Arial Narrow"/>
        <family val="2"/>
      </rPr>
      <t>" en las que se cuenta con la participación de las administraciones regionales, departamentales, distritales, municipales, autoridades ambientales, entidades de gestión del riesgo, entre otros, con el fin de divulgar la información técnico científica y la gestión del IDEAM. (Medios de divulgación: Presencial).</t>
    </r>
  </si>
  <si>
    <r>
      <t>Mesas de trabajo denominadas "</t>
    </r>
    <r>
      <rPr>
        <u/>
        <sz val="11"/>
        <rFont val="Arial Narrow"/>
        <family val="2"/>
      </rPr>
      <t>IDEAM con los sectores</t>
    </r>
    <r>
      <rPr>
        <sz val="11"/>
        <rFont val="Arial Narrow"/>
        <family val="2"/>
      </rPr>
      <t>" con la participación de diferentes sectores del país, con el fin de que conozcan la gestión del IDEAM para la toma de decisiones.    (Medios de divulgación: Presencial).</t>
    </r>
  </si>
  <si>
    <r>
      <t xml:space="preserve">Se evidenció el reconocimiento realizado en la actividad de la rendicion de cuentas asi como las cartas enviadas a los usuarios que mas consultan la información del IDEAM;  </t>
    </r>
    <r>
      <rPr>
        <b/>
        <sz val="11"/>
        <rFont val="Arial Narrow"/>
        <family val="2"/>
      </rPr>
      <t>sin embargo se recomienda generar incentivos para los usuarios externos dentro del marco de los procesos de rendición de cuentas.</t>
    </r>
  </si>
  <si>
    <r>
      <t xml:space="preserve">Se verificó el documento Informe "Resultados diagnóstico del Sistema de Servicio al Ciudadano, IDEAM 230816 final", emitido por el Departamento Nacional de Planeación, Subdirección Territorial y de Inversión Pública, Programa Nacional del Servicio al Ciudadano- PNSC.
</t>
    </r>
    <r>
      <rPr>
        <b/>
        <sz val="11"/>
        <color theme="1"/>
        <rFont val="Arial Narrow"/>
        <family val="2"/>
      </rPr>
      <t>Se recomienda adelantar de manera oportuna y eficiente las acciones de mejora propuestas en el plan de mejoramiento con el PNSC.</t>
    </r>
  </si>
  <si>
    <t>Por medio de la página web del IDEAM, link:ideam.gov.co, el Grupo de Atención al Ciudadano mantiene actualizada la información de interes general disponible para la ciudadania (horario, sedes, canales de Atención al Ciudadano, links de seguimiento al trámite de PQRS, trámites y servicios y la información misional del Instituto, entre otros)</t>
  </si>
  <si>
    <t xml:space="preserve">Se verificó la información general del IDEAM en la página web ideam.gov.co. 
Se valora en un 67% teniendo en cuenta que la acción se ejecuta hasta diciembre de 2016. </t>
  </si>
  <si>
    <t xml:space="preserve">La oficina de Control Interno, verificó en sitio los avances reportados por el lider del proceso, en carpeta adjunta se anexa el correspondiente registro fotográfico. 
Considerando la importancia de fortalecer el canal presencial, se recomienda continuar adelantando las acciones de manera permanente. </t>
  </si>
  <si>
    <r>
      <t xml:space="preserve">Se observaron los registros fotográficos y las listas de asistencia de las capacitaciones, evidenciando la ejecución de los compromisos formulados.    De conformidad con el presente seguimiento la Oficina de Control Interno  </t>
    </r>
    <r>
      <rPr>
        <b/>
        <sz val="11"/>
        <color theme="1"/>
        <rFont val="Arial Narrow"/>
        <family val="2"/>
      </rPr>
      <t xml:space="preserve">recomienda: Modificar la meta relacionada con las actas o proceder a realizar las mismas a partir de las próximas capacitaciones; toda vez que no fue posible evidenciarlas. </t>
    </r>
  </si>
  <si>
    <t>Por medio de la alianza realizada entre el IDEAM y el Programa Nacional de Servicio al Ciudadano  del Departamento Nacional de Planeación se realizó la medición del  Nivel de Satisfacción del Usuario, indicando que el 86% de los ciudadanos manifiesta estar muy satisfecho  con el servicio ofrecido por la entidad, y que cada visita agregó valor a la atención.  De la misma forma se envidencia en el informe entregado por el DNP que el 93 % de los ciudadanos consideran que los servicios ofrecidos por el IDEAM se ajustan a la realidad del País.
Esta medición se realizó a traves de la formulación de una encuesta aplicada el 1º de junio  a traves de 72 instrumentos aplicados a ciudadanos y 48 encuentas realizadas entre los servidores públicos</t>
  </si>
  <si>
    <t xml:space="preserve">Se verificó el informe de la encuesta realizada por el Programa Nacional de Servicio al Ciudadano  del Departamento Nacional de Planeación y los resultados alli establecidos. Se adjunta el documento en carpeta anexa.
Se recomienda implementar acciones de mejora, teniendo en cuenta los resultados de la encuesta, que así lo ameriten. </t>
  </si>
  <si>
    <t>GRUPO DE PRESUPUESTO
Se encuentra actualizado en la pagina web de la entidad el Informe de ejecucion presupuestal  con corte a Julio 31 de 2016, con el fin de mostrar a la ciudadania  la ejecución de los recursos asignados por el Gobierno Nacional mediante ley de presupuesto de la presente vigencia.
Ruta: Ley de Transparencia -Presupuesto - preupuesto aprobado 2016.</t>
  </si>
  <si>
    <t>GRUPO REDES
En la página web del IDEAM link:http://hydras3.ideam.gov.co/CheckLog.htm, se accede al aplicativo de visualización HYDRAS3 de la información en tiempo real  de los datos hidrometeorológicos de la red de estaciones automáticas. El acceso al sistema se da por privilegios a través de convenios o acuerdos institucionales
De otra parte,  en el link:http://www.ideam.gov.co/solicitud-de-informacion se dispone del Catálogo Nacional de Estaciones CNE en donde  se encuentra toda la información (código, nombre, clase, categoria, departamento, municpio, corriente(rio) coordenadas geograficas, fecha de instalación y de suspensión) de cada una de las estaciones de la red del Instituto y otras entidades (última actualización agosto 31 de 2016).</t>
  </si>
  <si>
    <t xml:space="preserve">En cumplimiento de lo dispuesto en la Ley 1712 de 2014, demás normas legales vigentes sobre la materia y en concordancia con los avances registrados por las diferentes áreas, la Oficina de Control Interno observó, a través de una revisión aleatoria, que la información dispuesta en la página, correspondiente a los diferentes procesos tanto misionales como adminsitrativos,  se encuentra actualizada. 
Teniendo en cuenta que esta actividad es de permanente ejecución, la Oficina de Control Interno continuará realizando los oportunos seguimientos a la publicación de caracter institucional, con el fin de que los ciudadanos cuenten con  información actualizada, veráz y confiable. </t>
  </si>
  <si>
    <t>Del periodo comprendido del 2 de mayo al 31 de agosto se aseguró el registro de 87 contratos  en el Secop. ( Se adjunta archivo denominado lista de contratos)</t>
  </si>
  <si>
    <t xml:space="preserve">La Oficina de Control Interno verificó el listado de los contratos suministrado por la Oficina Asesora Jurídica, pudiendo constatar que el último contrato tramitado el 31 de agosto de 2016 corresponde al número 259 y así fue registrado en el SECOP, razón por la cual considera cumplido el avance en el 100%, al corte del 31 de agosto. 
Teniendo en cuenta que esta actividad es de permanente ejecución, la Oficina de Control Interno continuará realizando los oportunos seguimientos a la publicación de carácter institucional, con el fin de que los ciudadanos cuenten con  información actualizada, veraz y confiable. </t>
  </si>
  <si>
    <t xml:space="preserve">Se verificó la publicación del documento Inventario Activos de Información en el link:goo.gl/Gm1kBR; en consideración a las aseveraciones del líder del proceso respecto de su actualización, se considera cumplido el avance al 100% hasta el corte de agosto; sin embargo la OCI continuará con el monitoreo de esta actividad hasta la culminación de la fecha programada, con el fin de que se mantenga actualizado el registro de activos de información </t>
  </si>
  <si>
    <t xml:space="preserve">De conformidad con las evidencias aportadas por el Grupo de Gestión Documental, se pudo verificar el documento Diagnóstico de Sistema de Gestión Documental ORFEO, en donde se detallan aspectos relacionados con la radicación en la ventanilla única de correspondencia creación de terceros, inclusión de radicados en expedientes virtuales, ajustes al SGD ORFEO entre otros, se puede concluir que esta actividad se encuentra la 100% en el presente avance.
De otra parte, el Grupo de Gestión Documental conjuntamente con la Oficina de Informática, dan cuenta de mejoras en el sitema ORFEO para la atención al ciudadano, manejo de radicados de comisiones y conformación de expedientes. 
Se valora en un 100% las acciones a agosto 30/16; sin embargo se deben continuar adelantando las acciones hasta la finalización de la presente vigencia. </t>
  </si>
  <si>
    <t>Se verificaron las evidencias aportadas por el Grupo de Comunicaciones respecto de la Divulgación del SIAC y los enlaces web  dispuestos por la Subdirección de Ecosistemas para la difusiones de los boletines electrónicos en el portal del SIAC. Así las cosas se considera alcanzada la meta del 100% al corte del mes de agosto de 2016; sin embargo se recomienda continuar con las acciones de fortalecimiento y promoción del Portal máxime que tiene fecha estimada de vencimiento al 30/12/2016</t>
  </si>
  <si>
    <t>El Procedimiento para la gestión de audiencias públicas (Código: E-GC-P004).     se encuentra incluido en el sistema de gestión integrado del Instituto; así como publicado en la página web.  
La estrategia de rendición de cuentas hace parte integral del  Plan Anticorrupción y de Atención al Ciudadano vigencia 2016; en los links goo.gl/SwdS8r y goo.gl/7zaSPn se evidencia la invitación al evento de la rendición de cuentas y la noticia del desarrollo de dicho evento.</t>
  </si>
  <si>
    <t>Ls subdireccion de Ecosistemas, no reportó monitoreo a este riesgo en el presente seguimiento</t>
  </si>
  <si>
    <r>
      <t xml:space="preserve">De acuerdo con la información suministrada por la Subdirección de Estudios Ambientales, </t>
    </r>
    <r>
      <rPr>
        <b/>
        <sz val="11"/>
        <rFont val="Arial Narrow"/>
        <family val="2"/>
      </rPr>
      <t xml:space="preserve">se evidencia que no hay avance con respecto al anterior seguimiento con corte a 30 de abril, toda vez que los documentos/procedimientos a la fecha aún se encuentran en proceso de revision e inclusion en el SGI.  Asi mismo la Subdirección de Ecosistemas no presentó avance y evidencias en este seguimiento 
Adicionalmente, se pudo observar que las recomendaciones dadas por al OCI en el seguimiento a 30 de abril en términos de revaluar el riesgo y sus controles no fue acogida
</t>
    </r>
  </si>
  <si>
    <r>
      <t xml:space="preserve">De conformidad con los avances reportados en el presente seguimiento, se puede observar que los controles establecidos y las acciones propuestas no dan cuenta de la </t>
    </r>
    <r>
      <rPr>
        <b/>
        <sz val="11"/>
        <rFont val="Arial Narrow"/>
        <family val="2"/>
      </rPr>
      <t>efectividad</t>
    </r>
    <r>
      <rPr>
        <sz val="11"/>
        <rFont val="Arial Narrow"/>
        <family val="2"/>
      </rPr>
      <t xml:space="preserve"> de los mismos para prevenir, mitigar, reducir o trasladar el riesgo enunciado; lo anterior, teniendo en cuenta, que si bien se tienen herramientas y mecanismos de control, (procedimientos,  instructivos, reglamentos, entre otros) estos requieren de una etapa o proceso de monitoreo que refleje la aplicacion y/o efectividad de los mismos, tendientes a eliminar las causas generadoras del riesgo. 
</t>
    </r>
    <r>
      <rPr>
        <b/>
        <sz val="11"/>
        <rFont val="Arial Narrow"/>
        <family val="2"/>
      </rPr>
      <t>Asi las cosas,  se recomienda adelantar la etapa de monitoreo a la aplicación de las herramientas descritas,  toda vez que con el desarrollo de estas  se evalúa la efectividad de los controles y acciones de manejo del riesgo</t>
    </r>
  </si>
  <si>
    <t xml:space="preserve">La oficina de Control Interno, evidenció el cumplimiento de las acciones propuestas conducentes a la minimizacion de la materializacion del riesgo; asi las cosas, se podría conceptuar que los controles y las acciones propuestas hasta la fecha han sido eficaces en el manejo del riesgo enunciado </t>
  </si>
  <si>
    <t xml:space="preserve">Del análisis realizado al monitoreo del riesgo se observa que en el avance reportado en abril 2016 sobre este riesgo se indicó: "Esta en elaboración el boletin anticorrupción para el proceso de trámtite  de cuentas, indicadores financieros y amortización bolsa mercantil" cabe anotar que en el presente seguimiento no se reporta avance sobre este tema. 
De otro lado se observa que las acciones adelantadas por el lider del proceso no apuntan a las acciones formuladas para el tratamiento del riesgo, es decir, no dan cuenta de la solicitud  a Talento Humano para realizar campañas anticorrupción y la gestión ante Comunicaciones del boletín anticorrupción.  </t>
  </si>
  <si>
    <r>
      <t xml:space="preserve">La oficina de Control Interno, evidenció el cumplimiento de las acciones propuestas conducentes a la minimizacion de la materializacion del riesgo; asi las cosas, se podría conceptuar que los controles y las acciones propuestas hasta la fecha han sido eficaces en el manejo del riesgo enunciado. 
</t>
    </r>
    <r>
      <rPr>
        <b/>
        <sz val="11"/>
        <color theme="1"/>
        <rFont val="Arial Narrow"/>
        <family val="2"/>
      </rPr>
      <t>Se recomienda adelantar acciones de monitoreo a la aplicación de las políticas de seguridad y privacidad de la información,  de acceso a servicios de información y al procedimiento de acceso  a servicios de información,  toda vez que con su implementación  se evalúa la efectividad de los controles y acciones de manejo del riesgo.</t>
    </r>
  </si>
  <si>
    <t>La oficina de Control Interno, evidenció el ejercicio periódico de la realización del arqueo de caja menor;  asi las cosas, se podría conceptuar que los controles y las acciones propuestas hasta la fecha han sido eficaces en el manejo del riesgo enunciado.</t>
  </si>
  <si>
    <t>Conforme a las Auditorias internas y externas realizadas por la Oficina de Control Interno y la CGR respectivamente, se evidencia la materialización de este riesgo; asi las cosas se  recomienda adelantar lo pertintente para el respectivo tratamiento del riesgo  con las acciones de mejora  de conformidad con la Guia para la  Gestión del Riesgo de la Secretaria de Transparencia de la Presidencia de la República.
Adicionalmente, sobre el  particular la OCI dió traslado a la instancia respectiva para lo de su competencia.</t>
  </si>
  <si>
    <t xml:space="preserve">Atendiendo el informe de avance del Grupo Control Disciplinario Interno, frente a la aplicación del cuadro de control de procesos disciplinarios es oportuno señalar que el proceso cuenta con una herramienta para  minimizar las causas generadoras del riesgo; sin embargo se recomienda para el caso de los procesos de primera instancia que se encuentren debidamente ejecutoriados se remitan dichos cuadros como evidencia de la aplicación de la acción.   </t>
  </si>
  <si>
    <t>Conforme a la informacion suminstrada por el Grupo de Control Disciplinario Interno, para el avance del presente corte  no se presentaron causales para la declaratoria de los impedimentos de que trata el CDU.
De otra parte y en consideraciòn a que las causales para la declaratoria de impedimento se encuentran definidas en el CDU; es deber del funcionario la aplicación de declaratoria cuando se presente el evento; por tal razón, se recomienda se revalue el presente riesgo atendiendo a que el mismo obedece a un hecho legal.</t>
  </si>
  <si>
    <t xml:space="preserve">
Durante lo corrido de la vigencia 2016, se han ejecutado las auditorias y seguimientos conforme al Programa de Auditorias.  En los procesos de auditoría se llevan a cabo las reuniones de apertura informando entre otros aspectos el objetivo, alcance y metodología de la auditoria; adicionalmente, se realizan las reuniones de cierre  donde se informa sobre las debilidades y fortalezas evidenciadas y las respectivas recomendaciones suceptibles de ser consideradas en los planes de mejoramiento; es importante anotar que en estas reuniones de cierre se deja en firme con el auditado, las situaciones evidenciadas para proceder a emitir el respectivo informe, sobre el cual el auditado formula el plan de mejoramiento.  
En cumplimiento del procedimiento  de Auditoría interna Cod. C-EM-P001, todos los informes de auditoría son revisados y validados previamente por el Jefe de la Oficina como requisito previo para su divulgacion y entrega a la dependencia auditada; en los informes se validan los hallazgos discutidos en la reunion de cierre y realizandose  la respectiva acta de cierre.   
A la fecha los controles y las acciones planteadas  han demostrado ser efectivas toda vez que no se ha materializado el riesgo.</t>
  </si>
  <si>
    <t xml:space="preserve">Actualmente se cuenta con el 1er borrador del Código de Ética, el cual será analizado y discutido con los servidores públicos de la Oficina de Control Interno, para su posterior envío a los miembros del Comité de Coordinación de Control Interno y su aprobación. </t>
  </si>
  <si>
    <t>Se reitera la observacón del seguimiento  realizado por la OCI en el anterior corte (30 de abril de 2016) en el sentido de que los controles establecidos  por los lideres del macroproceso   no dan cuenta de la efectividad de los mismos para prevenir, mitigar, reducir o trasladar el riesgo enunciado; se recomienda revaluar los controles establecidos  toda vez que estos requieren de acciones de monitoreo para que en caso de materialización del riesgo se tengan establecidas las acciones para controlar su impacto.</t>
  </si>
  <si>
    <t>La oficina de Control Interno, evidenció el cumplimiento de las acciones propuestas conducentes a la minimizacion de la materializacion del riesgo; asi las cosas, se podría conceptuar que los controles y las acciones propuestas hasta la fecha han sido eficaces en el manejo del riesgo enunciado.</t>
  </si>
  <si>
    <r>
      <t xml:space="preserve">La oficina de Control Interno, evidenció el cumplimiento de las acciones propuestas conducentes a la minimizacion de la materializacion del riesgo; asi las cosas, se podría conceptuar que los controles y las acciones propuestas hasta la fecha han sido eficaces en el manejo del riesgo enunciado.
</t>
    </r>
    <r>
      <rPr>
        <b/>
        <sz val="11"/>
        <color theme="1"/>
        <rFont val="Arial Narrow"/>
        <family val="2"/>
      </rPr>
      <t xml:space="preserve">
De conformidad con la resolucion No. 0823 de fecha 29 de abril de 2016, los grupos de Recursos Físicos y Almacén e Inventarios se  fusionan en el Grupo de Servicios Administrativos; asi las cosas se deben replantear los riesgos de corrupción y de gestión  acorde con las funciones de este nuevo Grupo.</t>
    </r>
    <r>
      <rPr>
        <sz val="11"/>
        <color theme="1"/>
        <rFont val="Arial Narrow"/>
        <family val="2"/>
      </rPr>
      <t xml:space="preserve"> </t>
    </r>
  </si>
  <si>
    <r>
      <t>La OCI considera validas las acciones descritas en el avance por parte del lider del proceso; s</t>
    </r>
    <r>
      <rPr>
        <b/>
        <sz val="11"/>
        <rFont val="Arial Narrow"/>
        <family val="2"/>
      </rPr>
      <t>in embargo se reserva conceptuar sobre la efectividad de los controles hasta tanto no se realice el debido seguimiento al plan de mejoramiento que contempla acciones sobre este tema.</t>
    </r>
  </si>
  <si>
    <t xml:space="preserve">Los controles han sido efectivos para minimizar el riesgo. </t>
  </si>
  <si>
    <t xml:space="preserve">Las acciones se vienen implementando y a la fecha del presente informe  pueden considerarse efectivas. </t>
  </si>
  <si>
    <t xml:space="preserve">Las acciones adelantadas por la Oficina de Control Interno han sido efectivas, toda vez que se han formulado los planes de mejora de las auditorías realizadas. </t>
  </si>
  <si>
    <t>Componente 6: Iniciativa Adicional</t>
  </si>
  <si>
    <t xml:space="preserve">La Oficina de Control Interno considera validas las acciones descritas en el avance por parte del líder del proceso; sin embargo se reserva conceptuar sobre la efectividad de los acciones descritas, hasta tanto no se realice el debido seguimiento al plan de mejoramiento que contempla acciones sobre este tema.
No obstante lo anterior se verificó la publicación de las plantillas para dar respuesta a la ciudadanía, en el SGI link:goo.gl/QErpCU
De otra parte se verifica en el informe trimestral INFORME DE PETICIONES, QUEJAS, RECLAMOS, SUGERENCIAS Y DENUNCIAS, publicado en la página web institucional, el cual contiene las estaíísticas del manejo de PQRS. 
</t>
  </si>
  <si>
    <t xml:space="preserve">Durante el periodo de mayo a agosto se realizaron los respectivos seguimientos a las PQRS logrando así identificar los radicados sin gestionar, las peticiones contestadas fuera de términos y las posibles causas. Dicho seguimiento es pieza fundamental en el planteamiento de acciones de  mejora para implementar en esta vigencia. Se proyecta ajustar en la resolución 2071, el procedimiento conforme a las modificaciones efectuadas en los procesos.     
El Seguimiento realizado a las Peticiones es el insumo para la construcción del informe trimestral, los cuales contienen estadísticas del manejo  del seguimiento y control de las PQRS. 
De otra parte, Se publicaron 8 plantillas para dar respuesta correcta y oportuna al ciudadano y se acoge a la Ley 1437 Literal k, para dar respuesta al ciudadano.  El Grupo de Atención al ciudadano presta apoyo en el perfeccionamiento de la herramienta.
</t>
  </si>
  <si>
    <t>GRUPO DE COMUNICACIONES
Publicación de: 
Plan Anticorrupción (disponible en goo.gl/vl8lmX)
Mapa de riesgos de Corrupción (disponible en goo.gl/AEjJl2)
OFICINA ASESORA DE PLANEACION
Se divulgo la existencia del PAAC a través de los medios dispuestos para ello.  Véase EVIDENCIA CONSULTA PUBLICA PAAC V2.pdf y DIVULGACIÓN PAAC IDEAM.pdf</t>
  </si>
  <si>
    <r>
      <t xml:space="preserve">La OCI a observado que frente a las auditorias internas,  las recomendaciones son acogidas por los lideres de proceso; lo cual se evidencia en los planes de mejoramiento formulados y monitoreados;  </t>
    </r>
    <r>
      <rPr>
        <b/>
        <sz val="11"/>
        <color theme="1"/>
        <rFont val="Arial Narrow"/>
        <family val="2"/>
      </rPr>
      <t>sin embargo en lo que hace referencia al seguimiento de algunos informes de ley como son informe pormenorizado, informe ejecutivo del sistema y PAAC, cuya formulacion del Plan de Mejoramiento se encuentra bajo la coordinación del Representante de la Alta Dirección para el sistema, las observaciones y/o recomendaciones de la OCI no tienen el mismo derrotero para su acogida y formulacion de las acciones de mejora,  lo que de alguna manera pudiera incidir en la materializacion del presente riesgo; razon por la cual se recomienda a la Oficina Asesora de Planeación dar cabal cumplimiento a su rol de lider designado por la Alta Dirección para el sistema.</t>
    </r>
  </si>
  <si>
    <r>
      <t xml:space="preserve">Durante lo corrido de la vigencia 2016, se han ejecutado las </t>
    </r>
    <r>
      <rPr>
        <sz val="11"/>
        <rFont val="Arial Narrow"/>
        <family val="2"/>
      </rPr>
      <t xml:space="preserve">auditorias y seguimientos conforme al Programa de Auditorias.  En los procesos de auditoría se llevan a cabo las reuniones de </t>
    </r>
    <r>
      <rPr>
        <sz val="11"/>
        <color theme="1"/>
        <rFont val="Arial Narrow"/>
        <family val="2"/>
      </rPr>
      <t xml:space="preserve">apertura informando entre otros aspectos el objetivo, alcance y metodología de la auditoria; adicionalmente, se realizan las reuniones de cierre  donde se informa sobre las debilidades y fortalezas evidenciadas y las respectivas recomendaciones suceptibles de ser consideradas en los planes de mejoramiento. 
Se realizan seguimientos a los planes de mejoramiento producto de las auditorías internas y externas, de acuerdo con lo establecido en el respectivo procedimiento y los resultados son comunicados tanto al líder del proceso como a todos los miembros del Comité de Coordinación de Control Interno para la toma de decisiones. 
</t>
    </r>
    <r>
      <rPr>
        <b/>
        <sz val="11"/>
        <color rgb="FFFF0000"/>
        <rFont val="Arial Narrow"/>
        <family val="2"/>
      </rPr>
      <t xml:space="preserve">
</t>
    </r>
    <r>
      <rPr>
        <sz val="11"/>
        <rFont val="Arial Narrow"/>
        <family val="2"/>
      </rPr>
      <t>Adicionalmente y con el fin de sensibilizar sobre la importancia de dar cumplimiento a los planes de mejoramiento, se emitió la circular No. 010 del 3 de junio de 2016 radicado Orfeo No.20161030001173 en la cual se solicita y recuerda la importancia de los planes de mejoramiento como una herramienta orientadora hacia la mejora contínua.</t>
    </r>
    <r>
      <rPr>
        <sz val="11"/>
        <color theme="1"/>
        <rFont val="Arial Narrow"/>
        <family val="2"/>
      </rPr>
      <t xml:space="preserve">
Para el desarrollo de las auditorias se tiene definido el procedimiento de auditoria interna  Codigo C-EM-P001 V.03; de igual manera para la formulacion y seguimiento a los planes de mejoramiento se cuenta con el Procedimiento Planes de mejora  Codigo C-EM-P002, los cuales se encuentran en aplicación.   
</t>
    </r>
  </si>
  <si>
    <t xml:space="preserve">Atendiendo al cumplimiento de las normas de austeridad en el gasto emanadas del Gobierno Nacional para la presente vigencia y conforme al seguimiento realizado por la Oficina de Control Interno se considera necesario replantaer este riesgo en su integridad toda vez que la causa no se encuentra ajustada con las acciones propuestas y los controles definidos.
</t>
  </si>
  <si>
    <r>
      <t xml:space="preserve">Se evidenció la racionalización  y actualización del trámite "certificaciones de tiempo y clima y eventos hidrológicos" al interior del Instituto.     </t>
    </r>
    <r>
      <rPr>
        <b/>
        <sz val="11"/>
        <color rgb="FF000000"/>
        <rFont val="Arial Narrow"/>
        <family val="2"/>
      </rPr>
      <t>No se evidencia la actualización en el Suit y por consiguiente en el SI virtual.</t>
    </r>
    <r>
      <rPr>
        <sz val="11"/>
        <color rgb="FF000000"/>
        <rFont val="Arial Narrow"/>
        <family val="2"/>
      </rPr>
      <t xml:space="preserve">  </t>
    </r>
    <r>
      <rPr>
        <b/>
        <sz val="11"/>
        <color rgb="FF000000"/>
        <rFont val="Arial Narrow"/>
        <family val="2"/>
      </rPr>
      <t xml:space="preserve">Se recomienda al lider del proceso responsable del trámite adelantar las acciones con la Oficina Asesora de Planeación para su inmediata actualización. </t>
    </r>
    <r>
      <rPr>
        <sz val="11"/>
        <color rgb="FF000000"/>
        <rFont val="Arial Narrow"/>
        <family val="2"/>
      </rPr>
      <t xml:space="preserve">
</t>
    </r>
    <r>
      <rPr>
        <b/>
        <sz val="11"/>
        <color rgb="FF000000"/>
        <rFont val="Arial Narrow"/>
        <family val="2"/>
      </rPr>
      <t xml:space="preserve">En lo que hace refencia al trámite de acreditación y en concordancia con las recomendaciones del Departamento Administrativo de la Función Pública, se hace necesario Identificar del inventario de trámites de la entidad aquellos que serán objeto de racionalización para la presente vigencia y la priorización de los trámites.    Teniendo en cuenta lo anteriormente expresado, se mantiene el avance del informe anterior. </t>
    </r>
  </si>
  <si>
    <r>
      <rPr>
        <b/>
        <sz val="11"/>
        <color theme="9" tint="-0.499984740745262"/>
        <rFont val="Arial Narrow"/>
        <family val="2"/>
      </rPr>
      <t>Subcomponente 1</t>
    </r>
    <r>
      <rPr>
        <sz val="11"/>
        <color theme="9" tint="-0.499984740745262"/>
        <rFont val="Arial Narrow"/>
        <family val="2"/>
      </rPr>
      <t xml:space="preserve">                           Estructura administrativa y Direccionamiento estratégico </t>
    </r>
  </si>
  <si>
    <r>
      <rPr>
        <b/>
        <sz val="11"/>
        <color theme="9" tint="-0.499984740745262"/>
        <rFont val="Arial Narrow"/>
        <family val="2"/>
      </rPr>
      <t xml:space="preserve">Subcomponente 2                            </t>
    </r>
    <r>
      <rPr>
        <sz val="11"/>
        <color theme="9" tint="-0.499984740745262"/>
        <rFont val="Arial Narrow"/>
        <family val="2"/>
      </rPr>
      <t xml:space="preserve"> Fortalecimiento de los canales de atención</t>
    </r>
  </si>
  <si>
    <r>
      <rPr>
        <b/>
        <sz val="11"/>
        <color theme="9" tint="-0.499984740745262"/>
        <rFont val="Arial Narrow"/>
        <family val="2"/>
      </rPr>
      <t xml:space="preserve">Subcomponente 3                          </t>
    </r>
    <r>
      <rPr>
        <sz val="11"/>
        <color theme="9" tint="-0.499984740745262"/>
        <rFont val="Arial Narrow"/>
        <family val="2"/>
      </rPr>
      <t xml:space="preserve"> Talento humano</t>
    </r>
  </si>
  <si>
    <r>
      <rPr>
        <b/>
        <sz val="11"/>
        <color theme="9" tint="-0.499984740745262"/>
        <rFont val="Arial Narrow"/>
        <family val="2"/>
      </rPr>
      <t xml:space="preserve">Subcomponente 4                         </t>
    </r>
    <r>
      <rPr>
        <sz val="11"/>
        <color theme="9" tint="-0.499984740745262"/>
        <rFont val="Arial Narrow"/>
        <family val="2"/>
      </rPr>
      <t xml:space="preserve"> Normativo y procedimental</t>
    </r>
  </si>
  <si>
    <r>
      <rPr>
        <b/>
        <sz val="11"/>
        <color theme="9" tint="-0.499984740745262"/>
        <rFont val="Arial Narrow"/>
        <family val="2"/>
      </rPr>
      <t xml:space="preserve">Subcomponente 5                          </t>
    </r>
    <r>
      <rPr>
        <sz val="11"/>
        <color theme="9" tint="-0.499984740745262"/>
        <rFont val="Arial Narrow"/>
        <family val="2"/>
      </rPr>
      <t xml:space="preserve"> Relacionamiento con el ciudadano</t>
    </r>
  </si>
  <si>
    <t>Se evidenció la publicación de los informes trimestrales de PQRS, conforme lo establece la Ley 1712 de 2014, con corte al I y II trimestre de la vigencia.</t>
  </si>
  <si>
    <t xml:space="preserve">Se implementaron dos acciones con el fin de mejorar la atención prestada a los usuarios en la ventanilla:                                                      
1. La informacion que solicita un usuario se entrega de inmediato a no ser de que supere el límite de 10 estaciones; para lo cual, la información se entrega en máximo 30 minutos.                                                            
2. Con el fin de mejorar nuestras comunicaciones y canalizar la informacion, el Grupo de Atención al Ciudadano con el apoyo de la oficina de Informática, puso a disposición de los usuarios tres terminales de PC para que los usuarios registren su petición de manera ágil y rapida por medio del módulo contáctenos. </t>
  </si>
  <si>
    <t>OFICINA DE PRONÓSTICOS Y ALERTAS
La Oficina de Pronósticos y Alertas genera Informes diarios de Alertas  los cuales pueden ser consultados en la página web: http://www.pronosticosyalertas.gov.co/alertas
Asi mismo, se encuentran disponibles en el archivo documental de la OSPA en Z:\PRODUCTOS OSPA - NO BORRAR\BOLETINES DIARIOS PRONÓSTICO\Informes  Diarios de Alertas\2016\agosto.
- Informes Diarios de Incendios de la Cobertura Vegetal en Colombia los cuales pueden ser consultados en la página web:http://goo.gl/zDjIo8
- Informes diarios  Amenaza por deslizamientos los cuales pueden ser consultados a través de la pagina web de IDEAM: http://goo.gl/qKWkCn
- Informes de Condiciones Hidrometeorológicas  los cuales pueden ser consultados a través de la pagina web de IDEAM: http://goo.gl/CmF1at
- En cuanto a informes relacionados con la situación sinóptica se generarón Informes diarios de condiciones sinópticas los cuales pueden ser consultados en: Z:\PRODUCTOS DIARIOS DE PRONOSTICO\SITUACION SINOPTICA\2016\3. agosto y Z:\PRODUCTOS DIARIOS DE PRONOSTICO\SITUACION SINOPTICA\2016\. Adicionalmente se generan informes resumen de condiciones sinópticas, los cuales pueden ser consultados en la página web de IDEAM a través del siguiente enlace: http://goo.gl/pCnCXW</t>
  </si>
  <si>
    <t>Se verificó  en carpeta adjunta el siguiente documento: Guia para radicación y tipificación de peticiones para las subdirecciones de Meteorologia, Ecosistemas, Hidrología y Estudios Ambientales como componentes del portafolio de productos y servicios.
Se recomienda antes de finalizar la vigencia construir y socializar el portafolio de servicios del IDEAM conjuntamente con la Oficina Asesora de Planeación y el Grupo de Comunicaciones</t>
  </si>
  <si>
    <r>
      <t xml:space="preserve">Lo Oficina de Control Interno, evidenció el documento RESUMEN EJECUTIVO INDICADOR DE AVANCE DE VINCULACIÓN EN EL SISTEMA DE INFORMACIÓN Y GESTIÓN DEL EMPLEO PÚBLICO – SIGEP – SECTOR AMBIENTE Y DEARROLLO SOSTENIBLE, emitido por el DAFP,  el cual establece el indicador de cumplimiento del registro de hojas de vida, valoracion que se asume como porcentaje de avance para el presente seguimiento. (Fuente SIGEP 17 de agosto de 2016), sin embargo  se recomienda acoger e implementar  las observaciones proferidas por el DAFP en el seguimiento realizado, con corte a 31 de abril,  respecto de la actualización de la declaración de Bienes y Rentas en el referido portal. </t>
    </r>
    <r>
      <rPr>
        <sz val="11"/>
        <color rgb="FFFF0000"/>
        <rFont val="Arial Narrow"/>
        <family val="2"/>
      </rPr>
      <t xml:space="preserve">
</t>
    </r>
    <r>
      <rPr>
        <sz val="11"/>
        <color theme="1"/>
        <rFont val="Arial Narrow"/>
        <family val="2"/>
      </rPr>
      <t xml:space="preserve">
De otra parte, La Oficina de Control Interno considera validas las acciones descritas en el avance por parte del líder del proceso</t>
    </r>
    <r>
      <rPr>
        <sz val="11"/>
        <color theme="1"/>
        <rFont val="Arial Narrow"/>
        <family val="2"/>
      </rPr>
      <t xml:space="preserve">; sin embargo se reserva conceptuar sobre la efectividad de los acciones descritas, hasta tanto no se realice el debido seguimiento al plan de mejoramiento que contempla acciones sobre este tema. </t>
    </r>
  </si>
  <si>
    <r>
      <t xml:space="preserve">Del periodo comprendido del 1 de mayo al 17 de agosto se aseguró el registro de 199 hojas de vida de los contratos vigentes del IDEAM; evidenciándose en el archivo adjunto del indicador de avance de vinculación en el SIGEP del sector ambiente y desarrollo sostenible, donde se presenta un cumplimiento del 92.5%. (Se evidencia el  indicador en carpeta adjunta).  </t>
    </r>
    <r>
      <rPr>
        <sz val="11"/>
        <color rgb="FFFF0000"/>
        <rFont val="Arial Narrow"/>
        <family val="2"/>
      </rPr>
      <t/>
    </r>
  </si>
  <si>
    <t>Lo Oficina de Control Interno, evidenció el documento RESUMEN EJECUTIVO INDICADOR DE AVANCE DE VINCULACIÓN EN EL SISTEMA DE INFORMACIÓN Y GESTIÓN DEL EMPLEO PÚBLICO – SIGEP – SECTOR AMBIENTE Y DEARROLLO SOSTENIBLE, emitido por el DAFP,  el cual establece el indicador de cumplimiento del registro de hojas de vida de contratistas, valoracion que se asume como porcentaje de avance para el presente seguimiento. (Fuente SIGEP 17 de agosto de 2016)</t>
  </si>
  <si>
    <t xml:space="preserve">
OFICINA ASESORA DE PLANEACION
Por parte de la OAP se solicito a los responsables la informacion al respecto, no se recibio informacion especifica, por ende no hay manifestacion de los riesgos. Vease: Microsoft Outlook - Memorando solicitud info.pdf
OFICINA DE CONTOL INTERNO:
Para efectos del respectivo seguimiento al Plan Anticorrupción formulado para la presente vigencia, mediante correo eletrónico del  30 de agosto de 2016, la Oficina de Control Interno  remitió a las diferentes dependencias la matriz de riesgos de corrupción y de seguimiento al PAAC, la cual inluye los siguientes componentes: 
1. Componenete Gestiòn del Riesgo de Corrupción.
2. Componente Estrategia Antitrámites 
3. Componente Rendición de Cuentas
4. Componente Mecanismos para mejorar la atenciòn al ciudadano
5. Componente Mecanismos para la Transparencia y acceso a la informaciòn.
6. Componente Iniciativa Institucional.
</t>
  </si>
  <si>
    <t xml:space="preserve">GRUPO DE COMUNICACIONES
Publicación invitación rendición de cuentas a la ciudadanía (05 de abril) en   goo.gl/SwdS8r 
Divulgación de la invitación  a la ciudadanía para la Rendición de Cuentas a través de medios de comunicación (6 de abril) en goo.gl/7rIHtV 
Publicación de la actividad (22 de abril) en goo.gl/7zaSPn
Divulgación de la actividad a través de medios de comunicación (22 de abril) en goo.gl/HKVrit
OFICINA ASESORA DE PLANEACION
La audiencia se realizó.  Actividad cumplida.
</t>
  </si>
  <si>
    <t>De acuerdo con el seguimiento del DAFP y la OCI, se tendrán bases para el desarrollo de esta evaluación.</t>
  </si>
  <si>
    <t>Frente al avance reportado por la Oficina Asesora de Planeación no es claro el avance descrito; tampoco se hizo entrega de evidencias.</t>
  </si>
  <si>
    <t>OFICINA ASESORA DE PLANEACION
Se han sostenido reuniones con el grupo a fin de actualizar la documentación en abril 4, 12, 19, junio 9, 10, 17, y 30.   Actualizado el link de acceso al SGI. Vease DIVULGACION CAMBIOS LINK SGI.pdf 
GRUPO DE ATENCION AL CIUDADANO
Se realizó jornada de trabajo con la O.A.P. para  ajustar el procedimiento Atención al Ciudadano.    Así mismo, se determinó hacer ajustes al módulo contáctenos para redireccionar todas la peticiones al 905 Atención al ciudadano de modo que se pueda tener el total control de lo que llega por este módulo y asi poder hacer el respectivo control y seguimiento.    Esta mejora se realizó e implementó a partir del día 18 de Agosto de 2016. Link: http://www.ideam.gov.co/web/atencion-y-participacion-ciudadana/contactenos</t>
  </si>
  <si>
    <r>
      <t xml:space="preserve">Verificado, en el lnk:http://www.ideam.gov.co/web/atencion-y-participacion-ciudadana/contactenos, se puede evidenciar el formulario de PQRS del módulo Contactenos. </t>
    </r>
    <r>
      <rPr>
        <b/>
        <sz val="11"/>
        <color theme="1"/>
        <rFont val="Arial Narrow"/>
        <family val="2"/>
      </rPr>
      <t xml:space="preserve">No se encuentra  publicada la actualización del procedmiento en el SGI.
</t>
    </r>
    <r>
      <rPr>
        <sz val="11"/>
        <color theme="1"/>
        <rFont val="Arial Narrow"/>
        <family val="2"/>
      </rPr>
      <t>De otra parte en carpeta adjunta se evidencian los correos de divulgacion de la actualización del link de acceso al SGI.</t>
    </r>
  </si>
  <si>
    <r>
      <rPr>
        <b/>
        <sz val="11"/>
        <color theme="9" tint="-0.499984740745262"/>
        <rFont val="Arial Narrow"/>
        <family val="2"/>
      </rPr>
      <t xml:space="preserve">Subcomponente /proceso 1                                          </t>
    </r>
    <r>
      <rPr>
        <sz val="11"/>
        <color theme="9" tint="-0.499984740745262"/>
        <rFont val="Arial Narrow"/>
        <family val="2"/>
      </rPr>
      <t xml:space="preserve"> Política de Administración de Riesgos de Corrupción</t>
    </r>
  </si>
  <si>
    <r>
      <rPr>
        <b/>
        <sz val="11"/>
        <color theme="9" tint="-0.499984740745262"/>
        <rFont val="Arial Narrow"/>
        <family val="2"/>
      </rPr>
      <t xml:space="preserve">Subcomponente/
proceso  2                                                                    </t>
    </r>
    <r>
      <rPr>
        <sz val="11"/>
        <color theme="9" tint="-0.499984740745262"/>
        <rFont val="Arial Narrow"/>
        <family val="2"/>
      </rPr>
      <t xml:space="preserve">  Construcción del Mapa de Riesgos de Corrupción</t>
    </r>
  </si>
  <si>
    <r>
      <rPr>
        <b/>
        <sz val="11"/>
        <color theme="9" tint="-0.499984740745262"/>
        <rFont val="Arial Narrow"/>
        <family val="2"/>
      </rPr>
      <t>Subcomponente /proceso 4</t>
    </r>
    <r>
      <rPr>
        <sz val="11"/>
        <color theme="9" tint="-0.499984740745262"/>
        <rFont val="Arial Narrow"/>
        <family val="2"/>
      </rPr>
      <t xml:space="preserve">                                           Monitoreo o revisión</t>
    </r>
  </si>
  <si>
    <r>
      <rPr>
        <b/>
        <sz val="11"/>
        <color theme="9" tint="-0.499984740745262"/>
        <rFont val="Arial Narrow"/>
        <family val="2"/>
      </rPr>
      <t xml:space="preserve">Subcomponente /proceso 3                                            </t>
    </r>
    <r>
      <rPr>
        <sz val="11"/>
        <color theme="9" tint="-0.499984740745262"/>
        <rFont val="Arial Narrow"/>
        <family val="2"/>
      </rPr>
      <t xml:space="preserve"> Consulta y divulgación </t>
    </r>
  </si>
  <si>
    <r>
      <rPr>
        <b/>
        <sz val="11"/>
        <color theme="9" tint="-0.499984740745262"/>
        <rFont val="Arial Narrow"/>
        <family val="2"/>
      </rPr>
      <t>Subcomponente/
proceso 5</t>
    </r>
    <r>
      <rPr>
        <sz val="11"/>
        <color theme="9" tint="-0.499984740745262"/>
        <rFont val="Arial Narrow"/>
        <family val="2"/>
      </rPr>
      <t xml:space="preserve"> Seguimiento</t>
    </r>
  </si>
  <si>
    <r>
      <t xml:space="preserve">La Oficina de Control Interno, verificó la publicación de la política de riesgos de corrupción;en la página web institucional link: goo.gl/jeq9nC; sin embargo, considera que ésta no debería publicarse y divulgarse hasta tanto no sea oficialmente aprobada por el Comité Institucional de Desarrollo Administrativo. 
De otro lado  y conforme a la evaluacion proferida por la Oficna de Control  respecto de las actividades desarrolladas en el primer seguimiento la Oficina de Control Interno mantiene la calificacacion toda vez que no se han surtido trámites significativos que amplen su avance.
</t>
    </r>
    <r>
      <rPr>
        <b/>
        <sz val="11"/>
        <color theme="1"/>
        <rFont val="Arial Narrow"/>
        <family val="2"/>
      </rPr>
      <t>En consideración a lo anterior, la Oficina de Control Interno recomienda adelantar las gestiones para que sea aprobada y divulgada a la mayor brevedad posible la Política de Admisnitración de riesgos de Corrupción</t>
    </r>
  </si>
  <si>
    <t>MEPJ.</t>
  </si>
  <si>
    <t xml:space="preserve">MEPJ. </t>
  </si>
  <si>
    <t>OFICINA ASESORA DE PLANEACIÓN
Se mantiene actualizada la información de responsabilidad de la OAP, como lo es los planes de acción.</t>
  </si>
  <si>
    <t>OFICINA ASESORA DE PLANEACIÓN
Se realizó sesiòn de trabajo con las CAR en 22 de abril, cumpliendo con la actividad para el primer semestre.  Vease: IDEAM TALLER CAR_POA paac.pdf</t>
  </si>
  <si>
    <t>SUBDIRECCIÓN DE METEOROLOGÍA
Se participa, aportando información para la toma de decisiones en las siguientes mesas de trabajo:
Mesa Agroclimática: Reuniones mensuales, en las cuales el IDEAM participa aportando las proyecciones acerca del comportamiento del estado del tiempo
Comisión Asesora de Coordinación y Seguimiento a la Situación Energética - CACSSE: Reuniones con periodicidad a discreción del Ministro de Minas y Energía, en las cuales el IDEAM participa aportando las condiciones actuales, así como, las proyecciones acerca de las variables hidroclimatológicas del país.</t>
  </si>
  <si>
    <t>OFICINA SERVICIO PRONÓSTICOS  Y ALERTAS
Comité Nacional de manejo de desastres-seguimiento a la actualización y desarrollo del Plan Nal. De Contingencias -Fen. Del Niño 2015-2016 UNGRD
El jefe de la Ospa ha participado de manera frecuente (cada semana), en dicho comité desde el segundo semestre de 2015.
Actualmente se asiste al mismo Comité cuyo objeto es la preparación de la segunda temporada de lluvias y probable fenómeno La Niña con una periodicidad de cada dos semanas.
  Primer congreso departamental de cuerpo de Bomberos del Valle del Cauca (29-01-2016). Invitación Diana Corporación- Arroz Diana-charla factor Climático-F. el Niño.
Adicionalmente, se ha acompañado al sector palmicultor, al sector energético, al sector cafetero y eventualmente al ganadero.</t>
  </si>
  <si>
    <t xml:space="preserve">GRUPO DE COMUNICACIONES
El día 4 de agosto de 2016 se realizó una capacitación para "Voceros del IDEAM" (Archivo 2016_08_04_capacitacion_voceros)
A la fecha  se está coordinando una segunda capacitación interna, prevista aproximadamente para la última semana de septiembre.
GRUPO  DE ATENCIÓN AL CIUDADANO
Desde el Grupo de Atención  al Ciudadano , se han dictado 26  talleres enfocados a dotar y dar herramientas a los funcionarios del Instituto del conocimiento de las buenas prácticas de atención al ciudadano y de los mecanismos de participacion ciudadana con los que cuenta actualmente el IDEAM   </t>
  </si>
  <si>
    <t>OFICINA ASESORA DE PLANEACIÓN
Se mantiene actualizada la informacion de responsabilidad de la OAP, como lo es los planes de accion.</t>
  </si>
  <si>
    <t xml:space="preserve">OFICINA ASESORA JURÍDICA
Durante este periodo se actualizaron los siguientes documentos e Información: Plan Anual de Adquisiciones, Aviso de Convocatoria, Contratación en curso-SECOP, Contratos Adjudicados-SECOP, Informe de Ejecucicón SECOP, Convenios OAJ, Convenios y Acuerdos de Cooperación Internacional, Información de Supervisión vigencia 2015, Informe de Supervisión vigencia 2016, Actos administrativos de donación, Manual de Contratación y Supervisión, Trámites y servicios que se adelantan-SIRECI (los cuales se pueden observar en la página del Ideam en el link: http://www.ideam.gov.co/web/atencion-y-participacion-ciudadana/ley-de-transparencia, ítem ADQUISICIONES Y COMPRAS).
</t>
  </si>
  <si>
    <t>SUBDIRECCIÓN DE METEOROLOGÍA
Al realizar la revisión en el portal del IDEAM, de las publicaciones a cargo de la Subdirección de Meteorología en cada una de las siguientes secciones y subsecciones: TIEMPO Y CLIMA,  SEGUIMIENTO TIEMPO,   CLIMA,  APLICACIONES METEOROLÓGICAS,   MODELOS NUMÉRICOS,   ATLAS CLIMATOLÓGICO, RADIACIÓN Y DE VIENTO se encuentra actualizada la información del Instituto,  a fecha de corte. 
De otra parte, se encuentran inconvenientes en algunas publicaciones tales como: Cartas de Vientos, Mapa de Climatología Aeronáutica, Informes Especiales Aeronaúticos, Reportes, Radiosondeos Colombia, Ozonosondeos, Visor Meteorológico, RADIACIÓN ULTRAVIOLETA, OZONO, LLUVIA ÁCIDA las cuales se encuentran desactulizadas por falta de recursos en la contratacion de profesionales para su desarrollo.</t>
  </si>
  <si>
    <t>OFICINA DE INFORMÁTICA
La Oficina de Informática presta el servicio tecnológico a las áreas misionales y de apoyo para que registren en el portal institucional la información que desean publicar, siendo responsabilidad de las áreas mantenerla actualizada.</t>
  </si>
  <si>
    <t>OFICINA DE INFORMÁTICA
En la nueva plataforma de datos abiertos del estado colombiano, se migraron los sets de la plataforma anterior y se incluyó el set de datos de indicadores ambientales. Ver link https://www.datos.gov.co/Ambiente-y-Desarrollo-Sostenible/Ecosistemas-Indicadores-Ambientales/ufw3-bkjf
SUBDIRECCION DE ECOSISTEMAS
En la nueva plataforma de gobierrno en linea se transcribieron los set de datos que se tenian y se dispusieron aproximadamente 54 set de datos de indicadores ambientales en temáticas como agua, aire y clima, tierras y suelos, ecosistemas y recursos foretales entre otros. El link es https://www.datos.gov.co/Ambiente-y-Desarrollo-Sostenible/Ecosistemas-Indicadores-Ambientales/ufw3-bkjf</t>
  </si>
  <si>
    <t>ATENCION AL CIUDADANO
Ajuste procedimiento certificaciones de tiempo y clima y eventos hidrológicos, ajustes al módulo  web de certificaciones link: http://institucional.ideam.gov.co/jsp/certificaciones-del-estado-del-tiempo-clima-y-niveles-de-los-rios_994; en virtud de facilitar la accesibilidad de los usarios a dicho trámite. 
SUBDIRECCIÓN DE ESTUDIOS AMBIENTALES
El desarrollo de un sistema de información para el Grupo de Acreditación que tiene como fin organizar de forma efectiva la información del proceso de acreditación y autorización, identificar oportunamente el estado del trámite de cada usuario, optimizar los tiempos de respuesta, mejorar el acceso de información por parte del usuario, identificar oportunamente el cumplimiento de términos, generar alertas de control de tiempos, generación y desarrollo de estadísticas entre otros, ha tenido el siguiente avance: 
El proceso fue iniciado como solicitud de contratación a traves de dos contratos de mìnima cuantía, que se encuentran en la etapa de recepción de cotizaciones para estudio de mercado, que puedan ejecutarse en lo que resta del año 2016 y tengan como entregables los requerimientos tecnicos para el desarrollo de dos sistemas que permitan:
1. Sistematizar el proceso de acreditacion
2. Sistematizar la informacion y el proceso interno para dar lugar a mayor eficiencia en la respuesta a solicitudes.
Las evidencias del avance se encuentran en la carpeta Componente 2 Estrategia antitràmites. Racionalizaciòn trámites: Evidencias Tramite Contrato Mìnima Cuantia, ESTUDIO PREVIO MINIMA CUANTIA Renglòn 56-en trámite 1-09-2016
Asi mismo, resultado de las reuniones de planificacion, se cuenta con la asistencia a la reunion donde se establecieron los mecanismos para cubrir dichas necesidades, archivo asistencia SAC estrategia antitrámites 1-09-2016
El desarrollo de respuestas a preguntas frecuentes para ser publicado en la pagina WEB del Instituo no hay avance para presentar sobre la coordinación del trabajo entre la oficina de recursos físicos, comunicaciones e informàtica  (radicado  No. 20166010006471</t>
  </si>
  <si>
    <r>
      <t xml:space="preserve">El monitoreo de medios se presenta para los meses de junio y julio de 2016 ya que por temas contractuales para esa fecha se inicia el seguimiento con la actual empresa de monitoreo, obteniendo los siguientes resultados en la verificación de noticias publicadas por los diferentes medios:
Junio: Total noticias monitoreadas: 120, Notas positivas: 106, Notas neutras: 14; Valor ahorrado por publicación free press de las 120 notas: $383.784.784
Julio: Total noticias monitoreadas: 722, Notas positivas: 646, Notas neutras: 76; Valor ahorrado por publicación free press de las 722 notas: $3.100.133.632
La alta recurrencia de noticias positivas monitoreadas refleja que la información se ha presentado de manera clara, oportuna y concisa, siguiendo los parámetros establecidos dentro de la Política de Comunicaciones del Instituto.
Documentos análisis monitoreo de medios: disponibles en los archivos "Análisis Free Press Junio 16-30 - 2016" y  "Análisis Free Press Julio 2016"  
</t>
    </r>
    <r>
      <rPr>
        <b/>
        <sz val="10"/>
        <rFont val="Arial"/>
        <family val="2"/>
      </rPr>
      <t>Nota:</t>
    </r>
    <r>
      <rPr>
        <sz val="10"/>
        <rFont val="Arial"/>
        <family val="2"/>
      </rPr>
      <t xml:space="preserve"> el análisis de medios está para los meses de junio y julio, por temas contractuales.   
En este documento se evidencia la importancia que tiene para la entidad la divulgación "free press", en la cual existe un ahorro significativo de dinero para la entidad.                                                                                                             
Monitoreo en Redes sociales
</t>
    </r>
    <r>
      <rPr>
        <b/>
        <sz val="10"/>
        <rFont val="Arial"/>
        <family val="2"/>
      </rPr>
      <t>Mayo:</t>
    </r>
    <r>
      <rPr>
        <sz val="10"/>
        <rFont val="Arial"/>
        <family val="2"/>
      </rPr>
      <t xml:space="preserve"> Núm. descargas app MiPronóstico: 2.010 / Núm. seguidores Twitter: 1.508 / Núm. trinos publicados Twitter: 764 / Núm. seguidores Facebook: 1.506 / Núm. publicaciones Facebook: 118/ Núm. Visualizaciones Youtube: 32.421 
</t>
    </r>
    <r>
      <rPr>
        <b/>
        <sz val="10"/>
        <rFont val="Arial"/>
        <family val="2"/>
      </rPr>
      <t>Junio:</t>
    </r>
    <r>
      <rPr>
        <sz val="10"/>
        <rFont val="Arial"/>
        <family val="2"/>
      </rPr>
      <t xml:space="preserve"> Núm. descargas app MiPronóstico: 1.356 / Núm. seguidores Twitter: 910 / Núm. trinos publicados Twitter: 467 / Núm. seguidores Facebook: 1.202 / Núm. publicaciones Facebook: 101/ Núm. Visualizaciones Youtube: 28.845
</t>
    </r>
    <r>
      <rPr>
        <b/>
        <sz val="10"/>
        <rFont val="Arial"/>
        <family val="2"/>
      </rPr>
      <t>Julio:</t>
    </r>
    <r>
      <rPr>
        <sz val="10"/>
        <rFont val="Arial"/>
        <family val="2"/>
      </rPr>
      <t xml:space="preserve"> Núm. descargas app MiPronóstico: 1.826 / Núm. seguidores Twitter: 725 / Núm. trinos publicados Twitter: 538 / Núm. seguidores Facebook: 1.174 / Núm. publicaciones Facebook: 132 / Núm. Visualizaciones Youtube: 42.162
</t>
    </r>
    <r>
      <rPr>
        <b/>
        <sz val="10"/>
        <rFont val="Arial"/>
        <family val="2"/>
      </rPr>
      <t>Agosto:</t>
    </r>
    <r>
      <rPr>
        <sz val="10"/>
        <rFont val="Arial"/>
        <family val="2"/>
      </rPr>
      <t xml:space="preserve"> Núm. descargas app MiPronóstico: 1.455 / Núm. seguidores Twitter: 562 / Núm. trinos publicados Twitter: 343 / Núm. seguidores Facebook: 758 / Núm. publicaciones Facebook: 118 / Núm. Visualizaciones Youtube: 20.314
Al tener en cuenta la política de Comunicaciones se establecen los filtros para la publicación de información en redes sociales por medio del community manager, como lo evidencian los correos en los archivos 06_Zimbra_2016_07_25_siac, 07_Zimbra_2016_06_27_geoportal, 08_Zimbra_2016_08_24_info_para_twitter. Así mismo, se observa el cumplimiento de verificación de artículos emitidos (Archivos 01_a_Zimbra_2016_07_14_modelo; 01_b_Condiciones Niña 004 14 julio 2016; 01_b_Condiciones Niña 004 14 julio 2016a; 04_Zimbra_2016_08_11_modelo_boletin_nina. 
La información reposa en el correo insititucional de la coordinadora del grupo de Comunicaciones (Ivonne Vargas) y puede ser evidenciable en las notas emitidas por el Instituto en la página web y en Intranet)
Dentro de los ajustes que se realizará en la Política de Comunicaciones se establecerá la notificación del cambio de claves de los canales de comunicación del Instituto, por medio de un reporte entregado por el coordinador del Grupo de Comunicaciones.
Basados en los monitoreos establecidos se observa que el riesgo enunciado es controlable, ya que se hace el filtro de información para publicación y el seguimiento a dicha publicación.</t>
    </r>
  </si>
  <si>
    <t>Agosto de 2016 - Versión 2</t>
  </si>
  <si>
    <r>
      <rPr>
        <b/>
        <sz val="26"/>
        <color theme="9" tint="-0.499984740745262"/>
        <rFont val="Arial Narrow"/>
        <family val="2"/>
      </rPr>
      <t>Plan Anticorrupción y de 
Atención al Ciudadano 2016</t>
    </r>
  </si>
  <si>
    <t>De acuerdo con el seguimiento  realizado por la OCI, se observa que las dependencias no tienen claro el diligenciamiento y  la realizacion del seguimiento a los riesgos de corrupción. Se recomienda a la OAP prestar un mayor  acompañamiento y capacitacion, máxime teniendo en cuenta que durante la presente vigencia se ha registrado el ingreso de personal nuevo a la entidad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</si>
</sst>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240A]d&quot; de &quot;mmmm&quot; de &quot;yyyy;@"/>
    <numFmt numFmtId="165" formatCode="[$-F800]dddd\,\ mmmm\ dd\,\ yyyy"/>
    <numFmt numFmtId="166" formatCode="0.0%"/>
  </numFmts>
  <fonts count="54" x14ac:knownFonts="1">
    <font>
      <sz val="11"/>
      <color theme="1"/>
      <name val="Calibri"/>
      <family val="2"/>
      <scheme val="minor"/>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color theme="1"/>
      <name val="Calibri"/>
      <family val="2"/>
      <scheme val="minor"/>
    </font>
    <font>
      <b/>
      <sz val="26"/>
      <color theme="9" tint="-0.499984740745262"/>
      <name val="Arial Narrow"/>
      <family val="2"/>
    </font>
    <font>
      <b/>
      <sz val="14"/>
      <color theme="9" tint="-0.499984740745262"/>
      <name val="Calibri"/>
      <family val="2"/>
      <scheme val="minor"/>
    </font>
    <font>
      <sz val="14"/>
      <color theme="9" tint="-0.499984740745262"/>
      <name val="Calibri"/>
      <family val="2"/>
      <scheme val="minor"/>
    </font>
    <font>
      <b/>
      <sz val="12"/>
      <color theme="9" tint="-0.499984740745262"/>
      <name val="Calibri"/>
      <family val="2"/>
      <scheme val="minor"/>
    </font>
    <font>
      <i/>
      <sz val="10"/>
      <name val="Calibri"/>
      <family val="2"/>
      <scheme val="minor"/>
    </font>
    <font>
      <sz val="11"/>
      <color theme="9" tint="-0.499984740745262"/>
      <name val="Calibri"/>
      <family val="2"/>
      <scheme val="minor"/>
    </font>
    <font>
      <sz val="10"/>
      <name val="Arial"/>
      <family val="2"/>
    </font>
    <font>
      <sz val="12"/>
      <color theme="9" tint="-0.499984740745262"/>
      <name val="Calibri"/>
      <family val="2"/>
      <scheme val="minor"/>
    </font>
    <font>
      <b/>
      <sz val="12"/>
      <color theme="1"/>
      <name val="Calibri"/>
      <family val="2"/>
      <scheme val="minor"/>
    </font>
    <font>
      <b/>
      <sz val="11"/>
      <color theme="9" tint="-0.499984740745262"/>
      <name val="Calibri"/>
      <family val="2"/>
      <scheme val="minor"/>
    </font>
    <font>
      <sz val="10"/>
      <color indexed="8"/>
      <name val="Arial"/>
      <family val="2"/>
    </font>
    <font>
      <sz val="12"/>
      <color theme="1"/>
      <name val="Calibri"/>
      <family val="2"/>
      <scheme val="minor"/>
    </font>
    <font>
      <b/>
      <sz val="24"/>
      <color rgb="FF984807"/>
      <name val="Arial Narrow"/>
      <family val="2"/>
    </font>
    <font>
      <b/>
      <sz val="18"/>
      <color rgb="FF984807"/>
      <name val="Arial Narrow"/>
      <family val="2"/>
    </font>
    <font>
      <sz val="11"/>
      <name val="Calibri"/>
      <family val="2"/>
      <scheme val="minor"/>
    </font>
    <font>
      <b/>
      <sz val="11"/>
      <color theme="1"/>
      <name val="Calibri"/>
      <family val="2"/>
      <scheme val="minor"/>
    </font>
    <font>
      <sz val="11"/>
      <name val="Arial"/>
      <family val="2"/>
    </font>
    <font>
      <sz val="10"/>
      <name val="Arial"/>
      <family val="2"/>
    </font>
    <font>
      <u/>
      <sz val="11"/>
      <color theme="10"/>
      <name val="Arial Narrow"/>
      <family val="2"/>
    </font>
    <font>
      <sz val="11"/>
      <name val="Arial Narrow"/>
      <family val="2"/>
    </font>
    <font>
      <sz val="11"/>
      <color rgb="FF000000"/>
      <name val="Arial Narrow"/>
      <family val="2"/>
    </font>
    <font>
      <b/>
      <sz val="11"/>
      <color rgb="FF000000"/>
      <name val="Arial Narrow"/>
      <family val="2"/>
    </font>
    <font>
      <sz val="11"/>
      <color rgb="FFFF0000"/>
      <name val="Arial Narrow"/>
      <family val="2"/>
    </font>
    <font>
      <b/>
      <sz val="11"/>
      <name val="Arial Narrow"/>
      <family val="2"/>
    </font>
    <font>
      <b/>
      <sz val="11"/>
      <color indexed="8"/>
      <name val="Arial Narrow"/>
      <family val="2"/>
    </font>
    <font>
      <sz val="10"/>
      <color theme="1"/>
      <name val="Arial Narrow"/>
      <family val="2"/>
    </font>
    <font>
      <b/>
      <sz val="10"/>
      <name val="Calibri"/>
      <family val="2"/>
    </font>
    <font>
      <b/>
      <sz val="11"/>
      <color theme="1"/>
      <name val="Arial Narrow"/>
      <family val="2"/>
    </font>
    <font>
      <b/>
      <sz val="11"/>
      <color rgb="FFFF0000"/>
      <name val="Arial Narrow"/>
      <family val="2"/>
    </font>
    <font>
      <i/>
      <sz val="11"/>
      <name val="Arial Narrow"/>
      <family val="2"/>
    </font>
    <font>
      <i/>
      <sz val="11"/>
      <color rgb="FF000000"/>
      <name val="Arial Narrow"/>
      <family val="2"/>
    </font>
    <font>
      <b/>
      <sz val="10"/>
      <name val="Arial"/>
      <family val="2"/>
    </font>
    <font>
      <b/>
      <sz val="10"/>
      <color theme="9" tint="-0.499984740745262"/>
      <name val="Arial Narrow"/>
      <family val="2"/>
    </font>
    <font>
      <sz val="10"/>
      <color theme="9" tint="-0.499984740745262"/>
      <name val="Arial Narrow"/>
      <family val="2"/>
    </font>
    <font>
      <b/>
      <sz val="10"/>
      <color theme="1"/>
      <name val="Arial Narrow"/>
      <family val="2"/>
    </font>
    <font>
      <sz val="6"/>
      <color theme="1"/>
      <name val="Arial Narrow"/>
      <family val="2"/>
    </font>
    <font>
      <u/>
      <sz val="11"/>
      <name val="Arial Narrow"/>
      <family val="2"/>
    </font>
    <font>
      <b/>
      <sz val="4"/>
      <color rgb="FF984807"/>
      <name val="Arial Narrow"/>
      <family val="2"/>
    </font>
    <font>
      <sz val="5"/>
      <color theme="1"/>
      <name val="Arial Narrow"/>
      <family val="2"/>
    </font>
    <font>
      <sz val="5"/>
      <name val="Arial Narrow"/>
      <family val="2"/>
    </font>
    <font>
      <b/>
      <sz val="11"/>
      <color theme="9" tint="-0.499984740745262"/>
      <name val="Arial Narrow"/>
      <family val="2"/>
    </font>
    <font>
      <sz val="11"/>
      <color theme="9" tint="-0.499984740745262"/>
      <name val="Arial Narrow"/>
      <family val="2"/>
    </font>
    <font>
      <sz val="5"/>
      <color theme="1"/>
      <name val="Calibri"/>
      <family val="2"/>
      <scheme val="minor"/>
    </font>
    <font>
      <sz val="26"/>
      <color theme="1"/>
      <name val="Arial Narrow"/>
      <family val="2"/>
    </font>
  </fonts>
  <fills count="14">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indexed="9"/>
        <bgColor indexed="64"/>
      </patternFill>
    </fill>
    <fill>
      <patternFill patternType="solid">
        <fgColor rgb="FFF79646"/>
        <bgColor indexed="64"/>
      </patternFill>
    </fill>
    <fill>
      <patternFill patternType="solid">
        <fgColor rgb="FFFCDDCF"/>
        <bgColor indexed="64"/>
      </patternFill>
    </fill>
    <fill>
      <patternFill patternType="solid">
        <fgColor rgb="FFFDEFE9"/>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FF"/>
        <bgColor indexed="64"/>
      </patternFill>
    </fill>
  </fills>
  <borders count="137">
    <border>
      <left/>
      <right/>
      <top/>
      <bottom/>
      <diagonal/>
    </border>
    <border>
      <left style="medium">
        <color theme="9" tint="-0.499984740745262"/>
      </left>
      <right style="dotted">
        <color theme="9" tint="-0.499984740745262"/>
      </right>
      <top style="medium">
        <color theme="9" tint="-0.499984740745262"/>
      </top>
      <bottom style="dotted">
        <color theme="9" tint="-0.499984740745262"/>
      </bottom>
      <diagonal/>
    </border>
    <border>
      <left style="medium">
        <color theme="9" tint="-0.499984740745262"/>
      </left>
      <right style="dotted">
        <color theme="9" tint="-0.499984740745262"/>
      </right>
      <top style="dotted">
        <color theme="9" tint="-0.499984740745262"/>
      </top>
      <bottom style="dotted">
        <color theme="9" tint="-0.499984740745262"/>
      </bottom>
      <diagonal/>
    </border>
    <border>
      <left style="dotted">
        <color theme="9" tint="-0.499984740745262"/>
      </left>
      <right style="medium">
        <color theme="9" tint="-0.499984740745262"/>
      </right>
      <top style="dotted">
        <color theme="9" tint="-0.499984740745262"/>
      </top>
      <bottom style="medium">
        <color theme="9" tint="-0.499984740745262"/>
      </bottom>
      <diagonal/>
    </border>
    <border>
      <left style="medium">
        <color theme="9" tint="-0.499984740745262"/>
      </left>
      <right style="dotted">
        <color theme="9" tint="-0.499984740745262"/>
      </right>
      <top style="medium">
        <color theme="9" tint="-0.499984740745262"/>
      </top>
      <bottom style="medium">
        <color theme="9" tint="-0.499984740745262"/>
      </bottom>
      <diagonal/>
    </border>
    <border>
      <left style="dotted">
        <color theme="9" tint="-0.499984740745262"/>
      </left>
      <right style="dotted">
        <color theme="9" tint="-0.499984740745262"/>
      </right>
      <top style="medium">
        <color theme="9" tint="-0.499984740745262"/>
      </top>
      <bottom style="medium">
        <color theme="9" tint="-0.499984740745262"/>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style="medium">
        <color theme="9" tint="-0.499984740745262"/>
      </top>
      <bottom style="medium">
        <color theme="9" tint="-0.499984740745262"/>
      </bottom>
      <diagonal/>
    </border>
    <border>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style="dotted">
        <color theme="9" tint="-0.499984740745262"/>
      </left>
      <right style="dotted">
        <color theme="9" tint="-0.499984740745262"/>
      </right>
      <top/>
      <bottom style="medium">
        <color theme="9" tint="-0.499984740745262"/>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dotted">
        <color theme="9" tint="-0.499984740745262"/>
      </left>
      <right/>
      <top style="medium">
        <color theme="9" tint="-0.499984740745262"/>
      </top>
      <bottom style="medium">
        <color theme="9" tint="-0.499984740745262"/>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theme="9" tint="-0.499984740745262"/>
      </left>
      <right style="medium">
        <color theme="9" tint="-0.499984740745262"/>
      </right>
      <top/>
      <bottom style="medium">
        <color theme="9" tint="-0.499984740745262"/>
      </bottom>
      <diagonal/>
    </border>
    <border>
      <left/>
      <right style="thin">
        <color indexed="64"/>
      </right>
      <top style="medium">
        <color theme="9" tint="-0.499984740745262"/>
      </top>
      <bottom style="medium">
        <color theme="9" tint="-0.499984740745262"/>
      </bottom>
      <diagonal/>
    </border>
    <border>
      <left/>
      <right/>
      <top style="thin">
        <color indexed="64"/>
      </top>
      <bottom style="medium">
        <color theme="9" tint="-0.499984740745262"/>
      </bottom>
      <diagonal/>
    </border>
    <border>
      <left style="medium">
        <color theme="5" tint="-0.24994659260841701"/>
      </left>
      <right/>
      <top style="medium">
        <color theme="5" tint="-0.24994659260841701"/>
      </top>
      <bottom/>
      <diagonal/>
    </border>
    <border>
      <left/>
      <right/>
      <top style="medium">
        <color theme="5" tint="-0.24994659260841701"/>
      </top>
      <bottom/>
      <diagonal/>
    </border>
    <border>
      <left/>
      <right style="medium">
        <color theme="5" tint="-0.24994659260841701"/>
      </right>
      <top style="medium">
        <color theme="5" tint="-0.24994659260841701"/>
      </top>
      <bottom/>
      <diagonal/>
    </border>
    <border>
      <left style="medium">
        <color theme="5" tint="-0.24994659260841701"/>
      </left>
      <right/>
      <top/>
      <bottom/>
      <diagonal/>
    </border>
    <border>
      <left/>
      <right style="medium">
        <color theme="5" tint="-0.24994659260841701"/>
      </right>
      <top/>
      <bottom/>
      <diagonal/>
    </border>
    <border>
      <left style="medium">
        <color theme="5" tint="-0.24994659260841701"/>
      </left>
      <right/>
      <top/>
      <bottom style="medium">
        <color theme="5" tint="-0.24994659260841701"/>
      </bottom>
      <diagonal/>
    </border>
    <border>
      <left/>
      <right/>
      <top/>
      <bottom style="medium">
        <color theme="5" tint="-0.24994659260841701"/>
      </bottom>
      <diagonal/>
    </border>
    <border>
      <left/>
      <right style="medium">
        <color theme="5" tint="-0.24994659260841701"/>
      </right>
      <top/>
      <bottom style="medium">
        <color theme="5" tint="-0.24994659260841701"/>
      </bottom>
      <diagonal/>
    </border>
    <border>
      <left style="medium">
        <color theme="5" tint="-0.24994659260841701"/>
      </left>
      <right style="dotted">
        <color theme="9" tint="-0.499984740745262"/>
      </right>
      <top/>
      <bottom style="medium">
        <color theme="9" tint="-0.499984740745262"/>
      </bottom>
      <diagonal/>
    </border>
    <border>
      <left style="dotted">
        <color theme="9" tint="-0.499984740745262"/>
      </left>
      <right style="medium">
        <color theme="5" tint="-0.24994659260841701"/>
      </right>
      <top/>
      <bottom style="medium">
        <color theme="9" tint="-0.499984740745262"/>
      </bottom>
      <diagonal/>
    </border>
    <border>
      <left style="medium">
        <color theme="9" tint="-0.499984740745262"/>
      </left>
      <right style="thin">
        <color indexed="64"/>
      </right>
      <top style="thin">
        <color indexed="64"/>
      </top>
      <bottom style="thin">
        <color indexed="64"/>
      </bottom>
      <diagonal/>
    </border>
    <border>
      <left style="thin">
        <color indexed="64"/>
      </left>
      <right style="medium">
        <color theme="9" tint="-0.499984740745262"/>
      </right>
      <top style="thin">
        <color indexed="64"/>
      </top>
      <bottom style="thin">
        <color indexed="64"/>
      </bottom>
      <diagonal/>
    </border>
    <border>
      <left style="medium">
        <color theme="9" tint="-0.499984740745262"/>
      </left>
      <right style="thin">
        <color indexed="64"/>
      </right>
      <top style="thin">
        <color indexed="64"/>
      </top>
      <bottom style="medium">
        <color theme="9" tint="-0.499984740745262"/>
      </bottom>
      <diagonal/>
    </border>
    <border>
      <left style="thin">
        <color indexed="64"/>
      </left>
      <right style="thin">
        <color indexed="64"/>
      </right>
      <top style="thin">
        <color indexed="64"/>
      </top>
      <bottom style="medium">
        <color theme="9" tint="-0.499984740745262"/>
      </bottom>
      <diagonal/>
    </border>
    <border>
      <left style="thin">
        <color indexed="64"/>
      </left>
      <right style="medium">
        <color theme="9" tint="-0.499984740745262"/>
      </right>
      <top style="thin">
        <color indexed="64"/>
      </top>
      <bottom style="medium">
        <color theme="9" tint="-0.499984740745262"/>
      </bottom>
      <diagonal/>
    </border>
    <border>
      <left/>
      <right/>
      <top style="medium">
        <color theme="9" tint="-0.499984740745262"/>
      </top>
      <bottom style="thin">
        <color indexed="64"/>
      </bottom>
      <diagonal/>
    </border>
    <border>
      <left/>
      <right/>
      <top style="medium">
        <color theme="5" tint="-0.24994659260841701"/>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theme="9" tint="-0.499984740745262"/>
      </left>
      <right/>
      <top style="medium">
        <color theme="9" tint="-0.499984740745262"/>
      </top>
      <bottom style="dotted">
        <color theme="9" tint="-0.499984740745262"/>
      </bottom>
      <diagonal/>
    </border>
    <border>
      <left style="medium">
        <color theme="9" tint="-0.499984740745262"/>
      </left>
      <right/>
      <top style="dotted">
        <color theme="9" tint="-0.499984740745262"/>
      </top>
      <bottom style="dotted">
        <color theme="9" tint="-0.499984740745262"/>
      </bottom>
      <diagonal/>
    </border>
    <border>
      <left style="medium">
        <color indexed="64"/>
      </left>
      <right style="medium">
        <color indexed="64"/>
      </right>
      <top/>
      <bottom/>
      <diagonal/>
    </border>
    <border>
      <left/>
      <right style="medium">
        <color indexed="64"/>
      </right>
      <top/>
      <bottom/>
      <diagonal/>
    </border>
    <border>
      <left style="medium">
        <color theme="9" tint="-0.499984740745262"/>
      </left>
      <right style="medium">
        <color theme="9" tint="-0.499984740745262"/>
      </right>
      <top style="medium">
        <color theme="9" tint="-0.499984740745262"/>
      </top>
      <bottom style="dotted">
        <color theme="9" tint="-0.499984740745262"/>
      </bottom>
      <diagonal/>
    </border>
    <border>
      <left style="medium">
        <color theme="9" tint="-0.499984740745262"/>
      </left>
      <right style="medium">
        <color theme="9" tint="-0.499984740745262"/>
      </right>
      <top style="dotted">
        <color theme="9" tint="-0.499984740745262"/>
      </top>
      <bottom style="medium">
        <color theme="9" tint="-0.499984740745262"/>
      </bottom>
      <diagonal/>
    </border>
    <border>
      <left/>
      <right/>
      <top/>
      <bottom style="medium">
        <color indexed="64"/>
      </bottom>
      <diagonal/>
    </border>
    <border>
      <left style="medium">
        <color indexed="64"/>
      </left>
      <right/>
      <top/>
      <bottom style="medium">
        <color indexed="64"/>
      </bottom>
      <diagonal/>
    </border>
    <border>
      <left style="medium">
        <color theme="9" tint="-0.499984740745262"/>
      </left>
      <right style="medium">
        <color theme="9" tint="-0.499984740745262"/>
      </right>
      <top/>
      <bottom/>
      <diagonal/>
    </border>
    <border>
      <left/>
      <right style="medium">
        <color theme="5" tint="-0.24994659260841701"/>
      </right>
      <top style="medium">
        <color theme="5" tint="-0.24994659260841701"/>
      </top>
      <bottom style="thin">
        <color indexed="64"/>
      </bottom>
      <diagonal/>
    </border>
    <border>
      <left style="medium">
        <color theme="5" tint="-0.24994659260841701"/>
      </left>
      <right style="dotted">
        <color theme="9" tint="-0.499984740745262"/>
      </right>
      <top/>
      <bottom style="medium">
        <color theme="5" tint="-0.24994659260841701"/>
      </bottom>
      <diagonal/>
    </border>
    <border>
      <left style="dotted">
        <color theme="9" tint="-0.499984740745262"/>
      </left>
      <right/>
      <top style="medium">
        <color theme="9" tint="-0.499984740745262"/>
      </top>
      <bottom style="medium">
        <color theme="5" tint="-0.24994659260841701"/>
      </bottom>
      <diagonal/>
    </border>
    <border>
      <left style="dotted">
        <color theme="9" tint="-0.499984740745262"/>
      </left>
      <right style="dotted">
        <color theme="9" tint="-0.499984740745262"/>
      </right>
      <top/>
      <bottom style="medium">
        <color theme="5" tint="-0.24994659260841701"/>
      </bottom>
      <diagonal/>
    </border>
    <border>
      <left style="dotted">
        <color theme="9" tint="-0.499984740745262"/>
      </left>
      <right style="medium">
        <color theme="9" tint="-0.499984740745262"/>
      </right>
      <top/>
      <bottom style="medium">
        <color theme="5" tint="-0.24994659260841701"/>
      </bottom>
      <diagonal/>
    </border>
    <border>
      <left style="thin">
        <color indexed="64"/>
      </left>
      <right style="thin">
        <color indexed="64"/>
      </right>
      <top style="thin">
        <color indexed="64"/>
      </top>
      <bottom style="medium">
        <color theme="5" tint="-0.24994659260841701"/>
      </bottom>
      <diagonal/>
    </border>
    <border>
      <left style="thin">
        <color indexed="64"/>
      </left>
      <right style="medium">
        <color theme="5" tint="-0.24994659260841701"/>
      </right>
      <top/>
      <bottom style="medium">
        <color theme="5" tint="-0.24994659260841701"/>
      </bottom>
      <diagonal/>
    </border>
    <border>
      <left style="medium">
        <color indexed="64"/>
      </left>
      <right/>
      <top/>
      <bottom/>
      <diagonal/>
    </border>
    <border>
      <left style="thin">
        <color indexed="64"/>
      </left>
      <right style="medium">
        <color theme="9" tint="-0.499984740745262"/>
      </right>
      <top style="thin">
        <color indexed="64"/>
      </top>
      <bottom/>
      <diagonal/>
    </border>
    <border>
      <left style="thin">
        <color indexed="64"/>
      </left>
      <right style="thin">
        <color indexed="64"/>
      </right>
      <top/>
      <bottom style="medium">
        <color theme="9" tint="-0.499984740745262"/>
      </bottom>
      <diagonal/>
    </border>
    <border>
      <left style="thin">
        <color indexed="64"/>
      </left>
      <right style="medium">
        <color theme="9" tint="-0.499984740745262"/>
      </right>
      <top/>
      <bottom style="medium">
        <color theme="9" tint="-0.499984740745262"/>
      </bottom>
      <diagonal/>
    </border>
    <border>
      <left style="medium">
        <color theme="5" tint="-0.24994659260841701"/>
      </left>
      <right/>
      <top style="medium">
        <color theme="5" tint="-0.24994659260841701"/>
      </top>
      <bottom style="medium">
        <color theme="9" tint="-0.499984740745262"/>
      </bottom>
      <diagonal/>
    </border>
    <border>
      <left/>
      <right/>
      <top style="medium">
        <color theme="5" tint="-0.24994659260841701"/>
      </top>
      <bottom style="medium">
        <color theme="9" tint="-0.499984740745262"/>
      </bottom>
      <diagonal/>
    </border>
    <border>
      <left style="medium">
        <color indexed="64"/>
      </left>
      <right style="medium">
        <color theme="5" tint="-0.24994659260841701"/>
      </right>
      <top/>
      <bottom style="medium">
        <color theme="5" tint="-0.24994659260841701"/>
      </bottom>
      <diagonal/>
    </border>
    <border>
      <left style="thin">
        <color indexed="64"/>
      </left>
      <right style="thin">
        <color indexed="64"/>
      </right>
      <top style="medium">
        <color theme="5" tint="-0.24994659260841701"/>
      </top>
      <bottom/>
      <diagonal/>
    </border>
    <border>
      <left style="thin">
        <color indexed="64"/>
      </left>
      <right style="medium">
        <color theme="5" tint="-0.24994659260841701"/>
      </right>
      <top style="medium">
        <color theme="5" tint="-0.24994659260841701"/>
      </top>
      <bottom/>
      <diagonal/>
    </border>
    <border>
      <left style="medium">
        <color theme="5" tint="-0.24994659260841701"/>
      </left>
      <right style="thin">
        <color indexed="64"/>
      </right>
      <top style="thin">
        <color indexed="64"/>
      </top>
      <bottom style="medium">
        <color theme="5" tint="-0.24994659260841701"/>
      </bottom>
      <diagonal/>
    </border>
    <border>
      <left style="medium">
        <color theme="9" tint="-0.499984740745262"/>
      </left>
      <right/>
      <top style="medium">
        <color theme="9" tint="-0.499984740745262"/>
      </top>
      <bottom style="medium">
        <color theme="5" tint="-0.24994659260841701"/>
      </bottom>
      <diagonal/>
    </border>
    <border>
      <left/>
      <right style="medium">
        <color theme="9" tint="-0.499984740745262"/>
      </right>
      <top style="medium">
        <color theme="9" tint="-0.499984740745262"/>
      </top>
      <bottom style="medium">
        <color theme="5" tint="-0.24994659260841701"/>
      </bottom>
      <diagonal/>
    </border>
    <border>
      <left style="medium">
        <color theme="9" tint="-0.499984740745262"/>
      </left>
      <right style="thin">
        <color indexed="64"/>
      </right>
      <top/>
      <bottom style="thin">
        <color indexed="64"/>
      </bottom>
      <diagonal/>
    </border>
    <border>
      <left style="thin">
        <color indexed="64"/>
      </left>
      <right style="medium">
        <color theme="9" tint="-0.499984740745262"/>
      </right>
      <top/>
      <bottom style="thin">
        <color indexed="64"/>
      </bottom>
      <diagonal/>
    </border>
    <border>
      <left style="thin">
        <color indexed="64"/>
      </left>
      <right/>
      <top style="medium">
        <color theme="9" tint="-0.499984740745262"/>
      </top>
      <bottom style="thin">
        <color indexed="64"/>
      </bottom>
      <diagonal/>
    </border>
    <border>
      <left/>
      <right style="medium">
        <color theme="9" tint="-0.499984740745262"/>
      </right>
      <top style="medium">
        <color theme="9" tint="-0.499984740745262"/>
      </top>
      <bottom style="thin">
        <color indexed="64"/>
      </bottom>
      <diagonal/>
    </border>
    <border>
      <left style="medium">
        <color theme="9" tint="-0.499984740745262"/>
      </left>
      <right style="medium">
        <color theme="9" tint="-0.499984740745262"/>
      </right>
      <top style="medium">
        <color theme="5" tint="-0.24994659260841701"/>
      </top>
      <bottom style="medium">
        <color theme="9" tint="-0.499984740745262"/>
      </bottom>
      <diagonal/>
    </border>
    <border>
      <left style="medium">
        <color theme="9" tint="-0.499984740745262"/>
      </left>
      <right/>
      <top style="medium">
        <color theme="5" tint="-0.24994659260841701"/>
      </top>
      <bottom style="medium">
        <color theme="9" tint="-0.499984740745262"/>
      </bottom>
      <diagonal/>
    </border>
    <border>
      <left style="medium">
        <color theme="9" tint="-0.499984740745262"/>
      </left>
      <right/>
      <top style="medium">
        <color theme="5" tint="-0.24994659260841701"/>
      </top>
      <bottom style="thin">
        <color indexed="64"/>
      </bottom>
      <diagonal/>
    </border>
    <border>
      <left/>
      <right style="medium">
        <color theme="9" tint="-0.499984740745262"/>
      </right>
      <top style="medium">
        <color theme="5" tint="-0.24994659260841701"/>
      </top>
      <bottom style="thin">
        <color indexed="64"/>
      </bottom>
      <diagonal/>
    </border>
    <border>
      <left style="medium">
        <color theme="5" tint="-0.24994659260841701"/>
      </left>
      <right style="medium">
        <color theme="5" tint="-0.24994659260841701"/>
      </right>
      <top style="medium">
        <color theme="5" tint="-0.24994659260841701"/>
      </top>
      <bottom style="medium">
        <color theme="9" tint="-0.499984740745262"/>
      </bottom>
      <diagonal/>
    </border>
    <border>
      <left/>
      <right style="medium">
        <color theme="5" tint="-0.24994659260841701"/>
      </right>
      <top style="medium">
        <color theme="5" tint="-0.24994659260841701"/>
      </top>
      <bottom style="medium">
        <color theme="9" tint="-0.499984740745262"/>
      </bottom>
      <diagonal/>
    </border>
    <border>
      <left style="medium">
        <color indexed="64"/>
      </left>
      <right style="thin">
        <color indexed="64"/>
      </right>
      <top style="thin">
        <color indexed="64"/>
      </top>
      <bottom style="thin">
        <color indexed="64"/>
      </bottom>
      <diagonal/>
    </border>
    <border>
      <left style="medium">
        <color theme="9" tint="-0.499984740745262"/>
      </left>
      <right style="medium">
        <color theme="9" tint="-0.499984740745262"/>
      </right>
      <top style="medium">
        <color theme="5" tint="-0.24994659260841701"/>
      </top>
      <bottom style="dotted">
        <color theme="9" tint="-0.499984740745262"/>
      </bottom>
      <diagonal/>
    </border>
    <border>
      <left style="medium">
        <color theme="9" tint="-0.499984740745262"/>
      </left>
      <right style="medium">
        <color theme="9" tint="-0.499984740745262"/>
      </right>
      <top style="dotted">
        <color theme="9" tint="-0.499984740745262"/>
      </top>
      <bottom style="dotted">
        <color theme="9" tint="-0.499984740745262"/>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theme="5" tint="-0.24994659260841701"/>
      </left>
      <right style="medium">
        <color theme="5" tint="-0.24994659260841701"/>
      </right>
      <top style="medium">
        <color theme="5" tint="-0.24994659260841701"/>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theme="9" tint="-0.499984740745262"/>
      </left>
      <right style="thin">
        <color indexed="64"/>
      </right>
      <top style="medium">
        <color theme="9" tint="-0.499984740745262"/>
      </top>
      <bottom/>
      <diagonal/>
    </border>
    <border>
      <left style="medium">
        <color theme="9" tint="-0.499984740745262"/>
      </left>
      <right style="thin">
        <color indexed="64"/>
      </right>
      <top/>
      <bottom/>
      <diagonal/>
    </border>
    <border>
      <left style="thin">
        <color indexed="64"/>
      </left>
      <right style="thin">
        <color indexed="64"/>
      </right>
      <top style="medium">
        <color theme="9" tint="-0.499984740745262"/>
      </top>
      <bottom/>
      <diagonal/>
    </border>
    <border>
      <left style="thin">
        <color indexed="64"/>
      </left>
      <right style="medium">
        <color theme="9" tint="-0.499984740745262"/>
      </right>
      <top style="medium">
        <color theme="9" tint="-0.499984740745262"/>
      </top>
      <bottom/>
      <diagonal/>
    </border>
    <border>
      <left style="thin">
        <color indexed="64"/>
      </left>
      <right style="medium">
        <color theme="9" tint="-0.499984740745262"/>
      </right>
      <top/>
      <bottom/>
      <diagonal/>
    </border>
    <border>
      <left style="medium">
        <color theme="9" tint="-0.499984740745262"/>
      </left>
      <right style="thin">
        <color indexed="64"/>
      </right>
      <top style="thin">
        <color indexed="64"/>
      </top>
      <bottom/>
      <diagonal/>
    </border>
    <border>
      <left style="medium">
        <color indexed="64"/>
      </left>
      <right style="medium">
        <color indexed="64"/>
      </right>
      <top style="medium">
        <color theme="9" tint="-0.499984740745262"/>
      </top>
      <bottom/>
      <diagonal/>
    </border>
    <border>
      <left style="medium">
        <color theme="9" tint="-0.499984740745262"/>
      </left>
      <right style="medium">
        <color theme="9" tint="-0.499984740745262"/>
      </right>
      <top style="medium">
        <color theme="9" tint="-0.499984740745262"/>
      </top>
      <bottom/>
      <diagonal/>
    </border>
    <border>
      <left/>
      <right/>
      <top style="thin">
        <color indexed="64"/>
      </top>
      <bottom style="medium">
        <color theme="5" tint="-0.24994659260841701"/>
      </bottom>
      <diagonal/>
    </border>
    <border>
      <left style="medium">
        <color rgb="FFFFFFFF"/>
      </left>
      <right style="medium">
        <color rgb="FFFFFFFF"/>
      </right>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style="medium">
        <color theme="9" tint="-0.499984740745262"/>
      </left>
      <right/>
      <top style="medium">
        <color indexed="64"/>
      </top>
      <bottom/>
      <diagonal/>
    </border>
    <border>
      <left style="medium">
        <color theme="5" tint="-0.24994659260841701"/>
      </left>
      <right/>
      <top style="medium">
        <color theme="5" tint="-0.24994659260841701"/>
      </top>
      <bottom style="thin">
        <color indexed="64"/>
      </bottom>
      <diagonal/>
    </border>
    <border>
      <left/>
      <right style="thin">
        <color indexed="64"/>
      </right>
      <top style="medium">
        <color theme="5" tint="-0.24994659260841701"/>
      </top>
      <bottom style="thin">
        <color indexed="64"/>
      </bottom>
      <diagonal/>
    </border>
  </borders>
  <cellStyleXfs count="8">
    <xf numFmtId="0" fontId="0" fillId="0" borderId="0"/>
    <xf numFmtId="0" fontId="20" fillId="0" borderId="0"/>
    <xf numFmtId="0" fontId="9" fillId="0" borderId="0"/>
    <xf numFmtId="0" fontId="16" fillId="0" borderId="0"/>
    <xf numFmtId="0" fontId="27" fillId="0" borderId="0"/>
    <xf numFmtId="0" fontId="28" fillId="0" borderId="0" applyNumberFormat="0" applyFill="0" applyBorder="0" applyAlignment="0" applyProtection="0"/>
    <xf numFmtId="0" fontId="9" fillId="0" borderId="0"/>
    <xf numFmtId="9" fontId="9" fillId="0" borderId="0" applyFont="0" applyFill="0" applyBorder="0" applyAlignment="0" applyProtection="0"/>
  </cellStyleXfs>
  <cellXfs count="512">
    <xf numFmtId="0" fontId="0" fillId="0" borderId="0" xfId="0"/>
    <xf numFmtId="0" fontId="0" fillId="3" borderId="0" xfId="0" applyFill="1"/>
    <xf numFmtId="0" fontId="19" fillId="3" borderId="14" xfId="0" applyFont="1" applyFill="1" applyBorder="1" applyAlignment="1">
      <alignment horizontal="center" vertical="center" wrapText="1"/>
    </xf>
    <xf numFmtId="0" fontId="11" fillId="3" borderId="14" xfId="0" applyFont="1" applyFill="1" applyBorder="1" applyAlignment="1">
      <alignment horizontal="center" vertical="center"/>
    </xf>
    <xf numFmtId="0" fontId="19" fillId="3" borderId="14" xfId="0" applyFont="1" applyFill="1" applyBorder="1" applyAlignment="1">
      <alignment horizontal="center" vertical="center"/>
    </xf>
    <xf numFmtId="0" fontId="22" fillId="7" borderId="25" xfId="0" applyFont="1" applyFill="1" applyBorder="1" applyAlignment="1">
      <alignment horizontal="center" vertical="center" wrapText="1" readingOrder="1"/>
    </xf>
    <xf numFmtId="0" fontId="23" fillId="8" borderId="26" xfId="0" applyFont="1" applyFill="1" applyBorder="1" applyAlignment="1">
      <alignment horizontal="left" vertical="center" wrapText="1" indent="1" readingOrder="1"/>
    </xf>
    <xf numFmtId="0" fontId="23" fillId="8" borderId="26" xfId="0" applyFont="1" applyFill="1" applyBorder="1" applyAlignment="1">
      <alignment horizontal="center" vertical="center" wrapText="1" readingOrder="1"/>
    </xf>
    <xf numFmtId="0" fontId="23" fillId="9" borderId="27" xfId="0" applyFont="1" applyFill="1" applyBorder="1" applyAlignment="1">
      <alignment horizontal="left" vertical="center" wrapText="1" indent="1" readingOrder="1"/>
    </xf>
    <xf numFmtId="0" fontId="23" fillId="9" borderId="27" xfId="0" applyFont="1" applyFill="1" applyBorder="1" applyAlignment="1">
      <alignment horizontal="center" vertical="center" wrapText="1" readingOrder="1"/>
    </xf>
    <xf numFmtId="0" fontId="23" fillId="8" borderId="27" xfId="0" applyFont="1" applyFill="1" applyBorder="1" applyAlignment="1">
      <alignment horizontal="left" vertical="center" wrapText="1" indent="1" readingOrder="1"/>
    </xf>
    <xf numFmtId="0" fontId="23" fillId="8" borderId="27" xfId="0" applyFont="1" applyFill="1" applyBorder="1" applyAlignment="1">
      <alignment horizontal="center" vertical="center" wrapText="1" readingOrder="1"/>
    </xf>
    <xf numFmtId="14" fontId="0" fillId="4" borderId="19" xfId="0" applyNumberFormat="1" applyFill="1" applyBorder="1" applyAlignment="1">
      <alignment horizontal="center"/>
    </xf>
    <xf numFmtId="0" fontId="0" fillId="3" borderId="0" xfId="0" applyFill="1" applyBorder="1"/>
    <xf numFmtId="0" fontId="21" fillId="3" borderId="9" xfId="0" applyFont="1" applyFill="1" applyBorder="1" applyAlignment="1">
      <alignment vertical="top"/>
    </xf>
    <xf numFmtId="0" fontId="21" fillId="3" borderId="16" xfId="0" applyFont="1" applyFill="1" applyBorder="1" applyAlignment="1">
      <alignment vertical="top" wrapText="1"/>
    </xf>
    <xf numFmtId="0" fontId="21" fillId="3" borderId="6" xfId="0" applyFont="1" applyFill="1" applyBorder="1" applyAlignment="1">
      <alignment vertical="top"/>
    </xf>
    <xf numFmtId="0" fontId="21" fillId="3" borderId="21" xfId="0" applyFont="1" applyFill="1" applyBorder="1" applyAlignment="1">
      <alignment vertical="top"/>
    </xf>
    <xf numFmtId="14" fontId="24" fillId="0" borderId="22" xfId="0" applyNumberFormat="1" applyFont="1" applyFill="1" applyBorder="1" applyAlignment="1">
      <alignment horizontal="center" vertical="center"/>
    </xf>
    <xf numFmtId="0" fontId="21" fillId="3" borderId="0" xfId="0" applyFont="1" applyFill="1" applyBorder="1" applyAlignment="1">
      <alignment horizontal="left" vertical="center" wrapText="1"/>
    </xf>
    <xf numFmtId="0" fontId="21" fillId="3" borderId="21" xfId="0" applyFont="1" applyFill="1" applyBorder="1" applyAlignment="1">
      <alignment horizontal="left" vertical="center" wrapText="1"/>
    </xf>
    <xf numFmtId="0" fontId="21" fillId="3" borderId="17" xfId="0" applyFont="1" applyFill="1" applyBorder="1" applyAlignment="1">
      <alignment horizontal="left" vertical="center" wrapText="1"/>
    </xf>
    <xf numFmtId="0" fontId="21" fillId="3" borderId="7" xfId="0" applyFont="1" applyFill="1" applyBorder="1" applyAlignment="1">
      <alignment horizontal="left" vertical="center" wrapText="1"/>
    </xf>
    <xf numFmtId="0" fontId="19" fillId="3" borderId="11" xfId="0" applyFont="1" applyFill="1" applyBorder="1" applyAlignment="1">
      <alignment horizontal="center" vertical="center"/>
    </xf>
    <xf numFmtId="0" fontId="10" fillId="0" borderId="0" xfId="0" applyFont="1" applyFill="1" applyBorder="1" applyAlignment="1">
      <alignment vertical="center" wrapText="1"/>
    </xf>
    <xf numFmtId="0" fontId="15" fillId="0" borderId="0" xfId="0" applyFont="1" applyBorder="1" applyAlignment="1"/>
    <xf numFmtId="0" fontId="12" fillId="5" borderId="6" xfId="0" applyFont="1" applyFill="1" applyBorder="1" applyAlignment="1">
      <alignment vertical="center" wrapText="1"/>
    </xf>
    <xf numFmtId="0" fontId="12" fillId="5" borderId="11" xfId="0" applyFont="1" applyFill="1" applyBorder="1" applyAlignment="1">
      <alignment vertical="center" wrapText="1"/>
    </xf>
    <xf numFmtId="0" fontId="17" fillId="4" borderId="96" xfId="0" applyFont="1" applyFill="1" applyBorder="1" applyAlignment="1">
      <alignment horizontal="right" vertical="center"/>
    </xf>
    <xf numFmtId="14" fontId="0" fillId="4" borderId="96" xfId="0" applyNumberFormat="1" applyFill="1" applyBorder="1" applyAlignment="1">
      <alignment horizontal="center" vertical="center"/>
    </xf>
    <xf numFmtId="0" fontId="19" fillId="3" borderId="98" xfId="0" applyFont="1" applyFill="1" applyBorder="1" applyAlignment="1">
      <alignment horizontal="center" vertical="center"/>
    </xf>
    <xf numFmtId="0" fontId="19" fillId="3" borderId="87" xfId="0" applyFont="1" applyFill="1" applyBorder="1" applyAlignment="1">
      <alignment horizontal="center" vertical="center" wrapText="1"/>
    </xf>
    <xf numFmtId="0" fontId="19" fillId="3" borderId="87" xfId="0" applyFont="1" applyFill="1" applyBorder="1" applyAlignment="1">
      <alignment horizontal="center" vertical="center"/>
    </xf>
    <xf numFmtId="0" fontId="17" fillId="4" borderId="109" xfId="0" applyFont="1" applyFill="1" applyBorder="1" applyAlignment="1">
      <alignment horizontal="right" vertical="center"/>
    </xf>
    <xf numFmtId="14" fontId="24" fillId="0" borderId="109" xfId="0" applyNumberFormat="1" applyFont="1" applyFill="1" applyBorder="1" applyAlignment="1">
      <alignment horizontal="center" vertical="center"/>
    </xf>
    <xf numFmtId="0" fontId="13" fillId="4" borderId="109" xfId="0" applyFont="1" applyFill="1" applyBorder="1" applyAlignment="1">
      <alignment horizontal="center" vertical="center"/>
    </xf>
    <xf numFmtId="0" fontId="30" fillId="0" borderId="71" xfId="0" applyFont="1" applyBorder="1" applyAlignment="1">
      <alignment vertical="center" wrapText="1"/>
    </xf>
    <xf numFmtId="0" fontId="30" fillId="0" borderId="69" xfId="0" applyFont="1" applyBorder="1" applyAlignment="1">
      <alignment vertical="center" wrapText="1"/>
    </xf>
    <xf numFmtId="0" fontId="30" fillId="0" borderId="70" xfId="0" applyFont="1" applyBorder="1" applyAlignment="1">
      <alignment vertical="center" wrapText="1"/>
    </xf>
    <xf numFmtId="0" fontId="30" fillId="0" borderId="58" xfId="0" applyFont="1" applyBorder="1" applyAlignment="1">
      <alignment vertical="center" wrapText="1"/>
    </xf>
    <xf numFmtId="164" fontId="29" fillId="3" borderId="3" xfId="0" applyNumberFormat="1" applyFont="1" applyFill="1" applyBorder="1" applyAlignment="1">
      <alignment horizontal="center" vertical="center" wrapText="1"/>
    </xf>
    <xf numFmtId="164" fontId="29" fillId="3" borderId="70" xfId="0" applyNumberFormat="1" applyFont="1" applyFill="1" applyBorder="1" applyAlignment="1">
      <alignment horizontal="center" vertical="center" wrapText="1"/>
    </xf>
    <xf numFmtId="0" fontId="29" fillId="0" borderId="58" xfId="5" applyFont="1" applyBorder="1" applyAlignment="1">
      <alignment vertical="center" wrapText="1"/>
    </xf>
    <xf numFmtId="0" fontId="31" fillId="4" borderId="19" xfId="0" applyFont="1" applyFill="1" applyBorder="1" applyAlignment="1">
      <alignment horizontal="center" vertical="center" wrapText="1"/>
    </xf>
    <xf numFmtId="0" fontId="29" fillId="3" borderId="20" xfId="3" applyFont="1" applyFill="1" applyBorder="1" applyAlignment="1">
      <alignment horizontal="left" vertical="center" wrapText="1"/>
    </xf>
    <xf numFmtId="0" fontId="29" fillId="3" borderId="20" xfId="3" applyFont="1" applyFill="1" applyBorder="1" applyAlignment="1">
      <alignment horizontal="center" vertical="center" wrapText="1"/>
    </xf>
    <xf numFmtId="0" fontId="29" fillId="0" borderId="0" xfId="3" applyFont="1" applyFill="1" applyBorder="1" applyAlignment="1">
      <alignment vertical="center"/>
    </xf>
    <xf numFmtId="0" fontId="33" fillId="4" borderId="67" xfId="4" applyFont="1" applyFill="1" applyBorder="1" applyAlignment="1">
      <alignment horizontal="center" vertical="center" wrapText="1"/>
    </xf>
    <xf numFmtId="0" fontId="29" fillId="0" borderId="24" xfId="3" applyFont="1" applyBorder="1" applyAlignment="1">
      <alignment vertical="center" wrapText="1"/>
    </xf>
    <xf numFmtId="0" fontId="29" fillId="3" borderId="24" xfId="3" applyFont="1" applyFill="1" applyBorder="1" applyAlignment="1">
      <alignment vertical="center" wrapText="1"/>
    </xf>
    <xf numFmtId="0" fontId="29" fillId="0" borderId="24" xfId="3" applyFont="1" applyFill="1" applyBorder="1" applyAlignment="1">
      <alignment horizontal="center" vertical="center" wrapText="1"/>
    </xf>
    <xf numFmtId="0" fontId="29" fillId="3" borderId="19" xfId="3" applyFont="1" applyFill="1" applyBorder="1" applyAlignment="1">
      <alignment horizontal="center" vertical="center" wrapText="1"/>
    </xf>
    <xf numFmtId="0" fontId="29" fillId="0" borderId="19" xfId="3" applyFont="1" applyBorder="1" applyAlignment="1">
      <alignment vertical="center" wrapText="1"/>
    </xf>
    <xf numFmtId="0" fontId="29" fillId="3" borderId="19" xfId="3" applyFont="1" applyFill="1" applyBorder="1" applyAlignment="1">
      <alignment vertical="center" wrapText="1"/>
    </xf>
    <xf numFmtId="0" fontId="29" fillId="0" borderId="19" xfId="3" applyFont="1" applyFill="1" applyBorder="1" applyAlignment="1">
      <alignment horizontal="center" vertical="center" wrapText="1"/>
    </xf>
    <xf numFmtId="0" fontId="29" fillId="0" borderId="23" xfId="3" applyFont="1" applyBorder="1" applyAlignment="1">
      <alignment vertical="center" wrapText="1"/>
    </xf>
    <xf numFmtId="0" fontId="29" fillId="3" borderId="23" xfId="3" applyFont="1" applyFill="1" applyBorder="1" applyAlignment="1">
      <alignment vertical="center" wrapText="1"/>
    </xf>
    <xf numFmtId="0" fontId="29" fillId="0" borderId="23" xfId="3" applyFont="1" applyFill="1" applyBorder="1" applyAlignment="1">
      <alignment horizontal="center" vertical="center" wrapText="1"/>
    </xf>
    <xf numFmtId="0" fontId="29" fillId="3" borderId="31" xfId="3" applyFont="1" applyFill="1" applyBorder="1" applyAlignment="1">
      <alignment horizontal="center" vertical="center" wrapText="1"/>
    </xf>
    <xf numFmtId="0" fontId="29" fillId="0" borderId="19" xfId="3" applyFont="1" applyBorder="1" applyAlignment="1">
      <alignment vertical="center"/>
    </xf>
    <xf numFmtId="14" fontId="29" fillId="3" borderId="20" xfId="3" applyNumberFormat="1" applyFont="1" applyFill="1" applyBorder="1" applyAlignment="1">
      <alignment horizontal="center" vertical="center" wrapText="1"/>
    </xf>
    <xf numFmtId="14" fontId="29" fillId="0" borderId="19" xfId="3" applyNumberFormat="1" applyFont="1" applyBorder="1" applyAlignment="1">
      <alignment horizontal="center" vertical="center"/>
    </xf>
    <xf numFmtId="0" fontId="29" fillId="0" borderId="19" xfId="3" applyFont="1" applyFill="1" applyBorder="1" applyAlignment="1">
      <alignment vertical="center" wrapText="1"/>
    </xf>
    <xf numFmtId="0" fontId="32" fillId="3" borderId="19" xfId="3" applyFont="1" applyFill="1" applyBorder="1" applyAlignment="1">
      <alignment horizontal="center" vertical="center" wrapText="1"/>
    </xf>
    <xf numFmtId="0" fontId="29" fillId="0" borderId="0" xfId="3" applyFont="1" applyAlignment="1">
      <alignment vertical="center" wrapText="1"/>
    </xf>
    <xf numFmtId="0" fontId="29" fillId="6" borderId="0" xfId="0" applyFont="1" applyFill="1" applyBorder="1" applyProtection="1"/>
    <xf numFmtId="0" fontId="29" fillId="6" borderId="0" xfId="0" applyFont="1" applyFill="1" applyBorder="1" applyAlignment="1" applyProtection="1"/>
    <xf numFmtId="0" fontId="29" fillId="6" borderId="23" xfId="0" applyFont="1" applyFill="1" applyBorder="1" applyAlignment="1" applyProtection="1">
      <alignment horizontal="center" vertical="center" wrapText="1"/>
    </xf>
    <xf numFmtId="0" fontId="29" fillId="6" borderId="0" xfId="0" applyFont="1" applyFill="1" applyBorder="1" applyAlignment="1" applyProtection="1">
      <alignment wrapText="1"/>
    </xf>
    <xf numFmtId="0" fontId="29" fillId="6" borderId="0" xfId="0" applyFont="1" applyFill="1" applyProtection="1"/>
    <xf numFmtId="0" fontId="29" fillId="6" borderId="0" xfId="0" applyNumberFormat="1" applyFont="1" applyFill="1" applyProtection="1"/>
    <xf numFmtId="0" fontId="13" fillId="4" borderId="116" xfId="0" applyFont="1" applyFill="1" applyBorder="1" applyAlignment="1">
      <alignment horizontal="center" vertical="center"/>
    </xf>
    <xf numFmtId="0" fontId="19" fillId="3" borderId="126"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29" fillId="3" borderId="20" xfId="3" applyFont="1" applyFill="1" applyBorder="1" applyAlignment="1">
      <alignment horizontal="justify" vertical="center" wrapText="1"/>
    </xf>
    <xf numFmtId="0" fontId="29" fillId="0" borderId="19" xfId="3" applyFont="1" applyBorder="1" applyAlignment="1">
      <alignment horizontal="justify" vertical="center" wrapText="1"/>
    </xf>
    <xf numFmtId="0" fontId="29" fillId="3" borderId="19" xfId="3" applyFont="1" applyFill="1" applyBorder="1" applyAlignment="1">
      <alignment horizontal="justify" vertical="top" wrapText="1"/>
    </xf>
    <xf numFmtId="0" fontId="29" fillId="3" borderId="19" xfId="3" applyFont="1" applyFill="1" applyBorder="1" applyAlignment="1">
      <alignment horizontal="justify" vertical="center" wrapText="1"/>
    </xf>
    <xf numFmtId="0" fontId="29" fillId="6" borderId="0" xfId="0" applyFont="1" applyFill="1" applyAlignment="1" applyProtection="1">
      <alignment horizontal="justify"/>
    </xf>
    <xf numFmtId="0" fontId="29" fillId="6" borderId="19" xfId="0" applyFont="1" applyFill="1" applyBorder="1" applyAlignment="1" applyProtection="1">
      <alignment horizontal="justify"/>
    </xf>
    <xf numFmtId="0" fontId="29" fillId="3" borderId="23" xfId="3" applyFont="1" applyFill="1" applyBorder="1" applyAlignment="1">
      <alignment horizontal="center" vertical="center" wrapText="1"/>
    </xf>
    <xf numFmtId="0" fontId="29" fillId="3" borderId="24" xfId="3" applyFont="1" applyFill="1" applyBorder="1" applyAlignment="1">
      <alignment horizontal="center" vertical="center" wrapText="1"/>
    </xf>
    <xf numFmtId="0" fontId="29" fillId="0" borderId="20" xfId="3" applyFont="1" applyFill="1" applyBorder="1" applyAlignment="1">
      <alignment horizontal="justify" vertical="center" wrapText="1"/>
    </xf>
    <xf numFmtId="0" fontId="29" fillId="6" borderId="19" xfId="0" applyFont="1" applyFill="1" applyBorder="1" applyAlignment="1" applyProtection="1">
      <alignment horizontal="center" vertical="center" wrapText="1"/>
    </xf>
    <xf numFmtId="0" fontId="33" fillId="4" borderId="66" xfId="3" applyFont="1" applyFill="1" applyBorder="1" applyAlignment="1">
      <alignment horizontal="center" vertical="center" wrapText="1"/>
    </xf>
    <xf numFmtId="0" fontId="33" fillId="4" borderId="67" xfId="3" applyFont="1" applyFill="1" applyBorder="1" applyAlignment="1">
      <alignment horizontal="center" vertical="center" wrapText="1"/>
    </xf>
    <xf numFmtId="0" fontId="29" fillId="0" borderId="23" xfId="3" applyFont="1" applyBorder="1" applyAlignment="1">
      <alignment vertical="center"/>
    </xf>
    <xf numFmtId="0" fontId="29" fillId="12" borderId="31" xfId="3" applyFont="1" applyFill="1" applyBorder="1" applyAlignment="1">
      <alignment horizontal="justify" vertical="center" wrapText="1"/>
    </xf>
    <xf numFmtId="0" fontId="29" fillId="12" borderId="19" xfId="3" applyFont="1" applyFill="1" applyBorder="1" applyAlignment="1">
      <alignment horizontal="justify" vertical="center" wrapText="1"/>
    </xf>
    <xf numFmtId="0" fontId="8" fillId="3" borderId="24" xfId="4" applyFont="1" applyFill="1" applyBorder="1" applyAlignment="1">
      <alignment horizontal="center" vertical="center" wrapText="1"/>
    </xf>
    <xf numFmtId="0" fontId="8" fillId="3" borderId="19" xfId="4" applyFont="1" applyFill="1" applyBorder="1" applyAlignment="1">
      <alignment horizontal="center" vertical="center" wrapText="1"/>
    </xf>
    <xf numFmtId="0" fontId="8" fillId="3" borderId="23" xfId="4" applyFont="1" applyFill="1" applyBorder="1" applyAlignment="1">
      <alignment horizontal="center" vertical="center" wrapText="1"/>
    </xf>
    <xf numFmtId="0" fontId="8" fillId="0" borderId="19" xfId="0" applyFont="1" applyFill="1" applyBorder="1" applyAlignment="1">
      <alignment vertical="center" wrapText="1"/>
    </xf>
    <xf numFmtId="0" fontId="8" fillId="3" borderId="19" xfId="3" applyFont="1" applyFill="1" applyBorder="1" applyAlignment="1">
      <alignment horizontal="center" vertical="center" wrapText="1"/>
    </xf>
    <xf numFmtId="0" fontId="8" fillId="0" borderId="19" xfId="3" applyFont="1" applyFill="1" applyBorder="1" applyAlignment="1">
      <alignment vertical="center" wrapText="1"/>
    </xf>
    <xf numFmtId="49" fontId="8" fillId="0" borderId="19" xfId="0" applyNumberFormat="1" applyFont="1" applyFill="1" applyBorder="1" applyAlignment="1">
      <alignment horizontal="justify" vertical="center" wrapText="1"/>
    </xf>
    <xf numFmtId="0" fontId="8" fillId="0" borderId="19" xfId="0" applyFont="1" applyBorder="1" applyAlignment="1">
      <alignment horizontal="justify" vertical="center" wrapText="1"/>
    </xf>
    <xf numFmtId="0" fontId="29" fillId="0" borderId="19" xfId="0" applyFont="1" applyBorder="1" applyAlignment="1">
      <alignment horizontal="justify" vertical="center" wrapText="1"/>
    </xf>
    <xf numFmtId="0" fontId="30" fillId="0" borderId="115" xfId="0" applyFont="1" applyBorder="1" applyAlignment="1">
      <alignment horizontal="justify" vertical="center" wrapText="1"/>
    </xf>
    <xf numFmtId="0" fontId="8" fillId="13" borderId="58" xfId="0" applyFont="1" applyFill="1" applyBorder="1" applyAlignment="1">
      <alignment vertical="center" wrapText="1"/>
    </xf>
    <xf numFmtId="0" fontId="0" fillId="3" borderId="0" xfId="0" applyFill="1" applyAlignment="1">
      <alignment horizontal="justify"/>
    </xf>
    <xf numFmtId="0" fontId="26" fillId="0" borderId="20" xfId="3" applyFont="1" applyFill="1" applyBorder="1" applyAlignment="1">
      <alignment horizontal="left" vertical="center" wrapText="1"/>
    </xf>
    <xf numFmtId="0" fontId="16" fillId="0" borderId="20" xfId="3" applyFont="1" applyFill="1" applyBorder="1" applyAlignment="1">
      <alignment horizontal="left" vertical="center" wrapText="1"/>
    </xf>
    <xf numFmtId="0" fontId="32" fillId="0" borderId="19" xfId="3" applyFont="1" applyFill="1" applyBorder="1" applyAlignment="1">
      <alignment vertical="center"/>
    </xf>
    <xf numFmtId="0" fontId="35" fillId="3" borderId="0" xfId="0" applyFont="1" applyFill="1"/>
    <xf numFmtId="0" fontId="44" fillId="0" borderId="48" xfId="0" applyFont="1" applyFill="1" applyBorder="1" applyAlignment="1">
      <alignment horizontal="center" vertical="center" wrapText="1"/>
    </xf>
    <xf numFmtId="0" fontId="35" fillId="0" borderId="19" xfId="0" applyFont="1" applyFill="1" applyBorder="1" applyAlignment="1">
      <alignment horizontal="justify" vertical="center" wrapText="1"/>
    </xf>
    <xf numFmtId="0" fontId="43" fillId="5" borderId="14" xfId="0" applyFont="1" applyFill="1" applyBorder="1" applyAlignment="1">
      <alignment vertical="center" wrapText="1"/>
    </xf>
    <xf numFmtId="0" fontId="44" fillId="0" borderId="50" xfId="0" applyFont="1" applyFill="1" applyBorder="1" applyAlignment="1">
      <alignment horizontal="center" vertical="center" wrapText="1"/>
    </xf>
    <xf numFmtId="0" fontId="35" fillId="3" borderId="0" xfId="0" applyFont="1" applyFill="1" applyAlignment="1">
      <alignment horizontal="justify"/>
    </xf>
    <xf numFmtId="14" fontId="30" fillId="0" borderId="69" xfId="0" applyNumberFormat="1" applyFont="1" applyBorder="1" applyAlignment="1">
      <alignment horizontal="center" vertical="center" wrapText="1"/>
    </xf>
    <xf numFmtId="9" fontId="30" fillId="0" borderId="69" xfId="0" applyNumberFormat="1" applyFont="1" applyBorder="1" applyAlignment="1">
      <alignment horizontal="center" vertical="center" wrapText="1"/>
    </xf>
    <xf numFmtId="0" fontId="30" fillId="0" borderId="75" xfId="0" applyFont="1" applyBorder="1" applyAlignment="1">
      <alignment vertical="center" wrapText="1"/>
    </xf>
    <xf numFmtId="0" fontId="29" fillId="3" borderId="70" xfId="0" applyFont="1" applyFill="1" applyBorder="1" applyAlignment="1">
      <alignment horizontal="center" vertical="center" wrapText="1"/>
    </xf>
    <xf numFmtId="0" fontId="7" fillId="0" borderId="19" xfId="0" applyFont="1" applyBorder="1" applyAlignment="1">
      <alignment horizontal="justify" vertical="center"/>
    </xf>
    <xf numFmtId="9" fontId="7" fillId="3" borderId="19" xfId="0" applyNumberFormat="1" applyFont="1" applyFill="1" applyBorder="1" applyAlignment="1">
      <alignment horizontal="center" vertical="center"/>
    </xf>
    <xf numFmtId="9" fontId="7" fillId="3" borderId="22" xfId="0" applyNumberFormat="1" applyFont="1" applyFill="1" applyBorder="1" applyAlignment="1">
      <alignment horizontal="center" vertical="center"/>
    </xf>
    <xf numFmtId="0" fontId="30" fillId="0" borderId="69" xfId="0" applyFont="1" applyBorder="1" applyAlignment="1">
      <alignment horizontal="center" vertical="center" wrapText="1"/>
    </xf>
    <xf numFmtId="9" fontId="29" fillId="3" borderId="19" xfId="0" applyNumberFormat="1" applyFont="1" applyFill="1" applyBorder="1" applyAlignment="1">
      <alignment horizontal="center" vertical="center" wrapText="1"/>
    </xf>
    <xf numFmtId="0" fontId="30" fillId="0" borderId="69" xfId="0" applyFont="1" applyFill="1" applyBorder="1" applyAlignment="1">
      <alignment horizontal="justify" vertical="center" wrapText="1"/>
    </xf>
    <xf numFmtId="0" fontId="30" fillId="0" borderId="69" xfId="0" applyFont="1" applyBorder="1" applyAlignment="1">
      <alignment horizontal="justify" vertical="center" wrapText="1"/>
    </xf>
    <xf numFmtId="0" fontId="30" fillId="0" borderId="70" xfId="0" applyFont="1" applyBorder="1" applyAlignment="1">
      <alignment horizontal="justify" vertical="center" wrapText="1"/>
    </xf>
    <xf numFmtId="0" fontId="29" fillId="0" borderId="19" xfId="0" applyFont="1" applyFill="1" applyBorder="1" applyAlignment="1">
      <alignment horizontal="center" vertical="center"/>
    </xf>
    <xf numFmtId="0" fontId="30" fillId="0" borderId="79" xfId="0" applyFont="1" applyBorder="1" applyAlignment="1">
      <alignment horizontal="center" vertical="center" wrapText="1"/>
    </xf>
    <xf numFmtId="14" fontId="30" fillId="0" borderId="79" xfId="0" applyNumberFormat="1" applyFont="1" applyBorder="1" applyAlignment="1">
      <alignment horizontal="center" vertical="center" wrapText="1"/>
    </xf>
    <xf numFmtId="0" fontId="25" fillId="4" borderId="19" xfId="0" applyFont="1" applyFill="1" applyBorder="1" applyAlignment="1">
      <alignment horizontal="center"/>
    </xf>
    <xf numFmtId="164" fontId="29" fillId="3" borderId="19" xfId="0" applyNumberFormat="1" applyFont="1" applyFill="1" applyBorder="1" applyAlignment="1">
      <alignment horizontal="justify" vertical="center" wrapText="1"/>
    </xf>
    <xf numFmtId="9" fontId="29" fillId="3" borderId="24" xfId="0" applyNumberFormat="1" applyFont="1" applyFill="1" applyBorder="1" applyAlignment="1">
      <alignment horizontal="center" vertical="center"/>
    </xf>
    <xf numFmtId="0" fontId="29" fillId="0" borderId="19" xfId="0" applyFont="1" applyFill="1" applyBorder="1" applyAlignment="1">
      <alignment horizontal="justify" vertical="center" wrapText="1"/>
    </xf>
    <xf numFmtId="9" fontId="29" fillId="3" borderId="19" xfId="0" applyNumberFormat="1" applyFont="1" applyFill="1" applyBorder="1" applyAlignment="1">
      <alignment horizontal="center" vertical="center"/>
    </xf>
    <xf numFmtId="0" fontId="29" fillId="3" borderId="19" xfId="0" applyFont="1" applyFill="1" applyBorder="1" applyAlignment="1">
      <alignment horizontal="justify" vertical="center" wrapText="1"/>
    </xf>
    <xf numFmtId="0" fontId="29" fillId="0" borderId="0" xfId="0" applyFont="1" applyAlignment="1">
      <alignment horizontal="justify" vertical="center" wrapText="1"/>
    </xf>
    <xf numFmtId="0" fontId="29" fillId="3" borderId="19" xfId="0" applyFont="1" applyFill="1" applyBorder="1" applyAlignment="1">
      <alignment horizontal="justify" vertical="top" wrapText="1"/>
    </xf>
    <xf numFmtId="0" fontId="29" fillId="11" borderId="19" xfId="0" applyFont="1" applyFill="1" applyBorder="1" applyAlignment="1">
      <alignment horizontal="justify" vertical="center" wrapText="1"/>
    </xf>
    <xf numFmtId="0" fontId="6" fillId="0" borderId="19" xfId="0" applyFont="1" applyFill="1" applyBorder="1" applyAlignment="1">
      <alignment horizontal="justify" vertical="center" wrapText="1"/>
    </xf>
    <xf numFmtId="0" fontId="6" fillId="12" borderId="19" xfId="0" applyFont="1" applyFill="1" applyBorder="1" applyAlignment="1">
      <alignment horizontal="justify" vertical="center" wrapText="1"/>
    </xf>
    <xf numFmtId="166" fontId="6" fillId="3" borderId="19" xfId="0" applyNumberFormat="1" applyFont="1" applyFill="1" applyBorder="1" applyAlignment="1">
      <alignment horizontal="center" vertical="center"/>
    </xf>
    <xf numFmtId="9" fontId="6" fillId="3" borderId="19" xfId="0" applyNumberFormat="1" applyFont="1" applyFill="1" applyBorder="1" applyAlignment="1">
      <alignment horizontal="center" vertical="center"/>
    </xf>
    <xf numFmtId="0" fontId="6" fillId="3" borderId="19" xfId="0" applyFont="1" applyFill="1" applyBorder="1" applyAlignment="1">
      <alignment horizontal="justify" vertical="center" wrapText="1"/>
    </xf>
    <xf numFmtId="0" fontId="6" fillId="3" borderId="64" xfId="0" applyFont="1" applyFill="1" applyBorder="1" applyAlignment="1">
      <alignment horizontal="justify" vertical="center" wrapText="1"/>
    </xf>
    <xf numFmtId="9" fontId="6" fillId="3" borderId="67" xfId="0" applyNumberFormat="1" applyFont="1" applyFill="1" applyBorder="1" applyAlignment="1">
      <alignment horizontal="center" vertical="center"/>
    </xf>
    <xf numFmtId="0" fontId="6" fillId="0" borderId="68" xfId="0" applyFont="1" applyFill="1" applyBorder="1" applyAlignment="1">
      <alignment horizontal="justify" vertical="center" wrapText="1"/>
    </xf>
    <xf numFmtId="0" fontId="17" fillId="4" borderId="20" xfId="0" applyFont="1" applyFill="1" applyBorder="1" applyAlignment="1">
      <alignment horizontal="justify" vertical="center"/>
    </xf>
    <xf numFmtId="0" fontId="13" fillId="3" borderId="91" xfId="0" applyFont="1" applyFill="1" applyBorder="1" applyAlignment="1">
      <alignment horizontal="justify" vertical="center" wrapText="1"/>
    </xf>
    <xf numFmtId="0" fontId="7" fillId="0" borderId="22" xfId="0" applyFont="1" applyBorder="1" applyAlignment="1">
      <alignment horizontal="justify" vertical="center" wrapText="1"/>
    </xf>
    <xf numFmtId="0" fontId="6" fillId="0" borderId="22" xfId="0" applyFont="1" applyBorder="1" applyAlignment="1">
      <alignment horizontal="justify" vertical="center" wrapText="1"/>
    </xf>
    <xf numFmtId="0" fontId="7" fillId="3" borderId="22" xfId="0" applyFont="1" applyFill="1" applyBorder="1" applyAlignment="1">
      <alignment horizontal="justify" vertical="center" wrapText="1"/>
    </xf>
    <xf numFmtId="0" fontId="29" fillId="3" borderId="22" xfId="0" applyFont="1" applyFill="1" applyBorder="1" applyAlignment="1">
      <alignment horizontal="justify" vertical="center" wrapText="1"/>
    </xf>
    <xf numFmtId="0" fontId="7" fillId="0" borderId="114" xfId="0" applyFont="1" applyFill="1" applyBorder="1" applyAlignment="1">
      <alignment horizontal="justify" vertical="center" wrapText="1"/>
    </xf>
    <xf numFmtId="0" fontId="7" fillId="0" borderId="114" xfId="0" applyFont="1" applyBorder="1" applyAlignment="1">
      <alignment horizontal="justify" vertical="center" wrapText="1"/>
    </xf>
    <xf numFmtId="0" fontId="30" fillId="0" borderId="24" xfId="0" applyFont="1" applyBorder="1" applyAlignment="1">
      <alignment vertical="center" wrapText="1"/>
    </xf>
    <xf numFmtId="14" fontId="30" fillId="0" borderId="24" xfId="0" applyNumberFormat="1" applyFont="1" applyBorder="1" applyAlignment="1">
      <alignment horizontal="center" vertical="center" wrapText="1"/>
    </xf>
    <xf numFmtId="0" fontId="30" fillId="0" borderId="24" xfId="0" applyFont="1" applyFill="1" applyBorder="1" applyAlignment="1">
      <alignment horizontal="justify" vertical="center" wrapText="1"/>
    </xf>
    <xf numFmtId="9" fontId="30" fillId="0" borderId="24" xfId="0" applyNumberFormat="1" applyFont="1" applyBorder="1" applyAlignment="1">
      <alignment horizontal="center" vertical="center" wrapText="1"/>
    </xf>
    <xf numFmtId="0" fontId="29" fillId="12" borderId="24" xfId="0" applyFont="1" applyFill="1" applyBorder="1" applyAlignment="1">
      <alignment horizontal="justify" vertical="center" wrapText="1"/>
    </xf>
    <xf numFmtId="0" fontId="30" fillId="0" borderId="19" xfId="0" applyFont="1" applyBorder="1" applyAlignment="1">
      <alignment vertical="center" wrapText="1"/>
    </xf>
    <xf numFmtId="0" fontId="30" fillId="0" borderId="19" xfId="0" applyFont="1" applyBorder="1" applyAlignment="1">
      <alignment horizontal="center" vertical="center" wrapText="1"/>
    </xf>
    <xf numFmtId="0" fontId="30" fillId="12" borderId="19" xfId="0" applyFont="1" applyFill="1" applyBorder="1" applyAlignment="1">
      <alignment horizontal="justify" vertical="center" wrapText="1"/>
    </xf>
    <xf numFmtId="14" fontId="30" fillId="0" borderId="19" xfId="0" applyNumberFormat="1" applyFont="1" applyBorder="1" applyAlignment="1">
      <alignment horizontal="center" vertical="center" wrapText="1"/>
    </xf>
    <xf numFmtId="0" fontId="30" fillId="0" borderId="19" xfId="0" applyFont="1" applyBorder="1" applyAlignment="1">
      <alignment horizontal="justify" vertical="center" wrapText="1"/>
    </xf>
    <xf numFmtId="0" fontId="30" fillId="0" borderId="24" xfId="0" applyFont="1" applyBorder="1" applyAlignment="1">
      <alignment horizontal="justify" vertical="center" wrapText="1"/>
    </xf>
    <xf numFmtId="0" fontId="30" fillId="0" borderId="19" xfId="0" applyFont="1" applyFill="1" applyBorder="1" applyAlignment="1">
      <alignment vertical="center" wrapText="1"/>
    </xf>
    <xf numFmtId="9" fontId="30" fillId="0" borderId="19" xfId="0" applyNumberFormat="1" applyFont="1" applyFill="1" applyBorder="1" applyAlignment="1">
      <alignment horizontal="center" vertical="center" wrapText="1"/>
    </xf>
    <xf numFmtId="0" fontId="45" fillId="3" borderId="0" xfId="0" applyFont="1" applyFill="1"/>
    <xf numFmtId="0" fontId="6" fillId="0" borderId="19" xfId="0" applyFont="1" applyBorder="1" applyAlignment="1">
      <alignment horizontal="justify" vertical="center" wrapText="1"/>
    </xf>
    <xf numFmtId="0" fontId="29" fillId="0" borderId="19" xfId="0" applyFont="1" applyFill="1" applyBorder="1" applyAlignment="1">
      <alignment horizontal="left" vertical="center" wrapText="1"/>
    </xf>
    <xf numFmtId="14" fontId="29" fillId="0" borderId="49" xfId="0" applyNumberFormat="1" applyFont="1" applyFill="1" applyBorder="1" applyAlignment="1">
      <alignment horizontal="center" vertical="center" wrapText="1"/>
    </xf>
    <xf numFmtId="9" fontId="29" fillId="0" borderId="19" xfId="0" applyNumberFormat="1" applyFont="1" applyFill="1" applyBorder="1" applyAlignment="1">
      <alignment horizontal="center" vertical="center"/>
    </xf>
    <xf numFmtId="0" fontId="29" fillId="0" borderId="19" xfId="0" applyFont="1" applyFill="1" applyBorder="1" applyAlignment="1">
      <alignment horizontal="center" vertical="center" wrapText="1"/>
    </xf>
    <xf numFmtId="0" fontId="29" fillId="0" borderId="49" xfId="0" applyFont="1" applyFill="1" applyBorder="1" applyAlignment="1">
      <alignment horizontal="center" vertical="center" wrapText="1"/>
    </xf>
    <xf numFmtId="9" fontId="29" fillId="0" borderId="19"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9" fontId="6" fillId="0" borderId="19" xfId="0" applyNumberFormat="1" applyFont="1" applyFill="1" applyBorder="1" applyAlignment="1">
      <alignment horizontal="center" vertical="center" wrapText="1"/>
    </xf>
    <xf numFmtId="0" fontId="6" fillId="0" borderId="19" xfId="0" applyFont="1" applyFill="1" applyBorder="1" applyAlignment="1">
      <alignment horizontal="left" vertical="center" wrapText="1"/>
    </xf>
    <xf numFmtId="0" fontId="29" fillId="12" borderId="19" xfId="0" applyFont="1" applyFill="1" applyBorder="1" applyAlignment="1">
      <alignment horizontal="justify" vertical="center" wrapText="1"/>
    </xf>
    <xf numFmtId="0" fontId="29" fillId="0" borderId="51" xfId="0" applyFont="1" applyFill="1" applyBorder="1" applyAlignment="1">
      <alignment horizontal="left" vertical="center" wrapText="1"/>
    </xf>
    <xf numFmtId="0" fontId="6" fillId="0" borderId="51" xfId="0" applyFont="1" applyFill="1" applyBorder="1" applyAlignment="1">
      <alignment horizontal="left" vertical="center" wrapText="1"/>
    </xf>
    <xf numFmtId="0" fontId="6" fillId="0" borderId="51" xfId="0" applyFont="1" applyFill="1" applyBorder="1" applyAlignment="1">
      <alignment horizontal="center" vertical="center"/>
    </xf>
    <xf numFmtId="165" fontId="6" fillId="0" borderId="52" xfId="0" applyNumberFormat="1" applyFont="1" applyFill="1" applyBorder="1" applyAlignment="1">
      <alignment horizontal="center" vertical="center"/>
    </xf>
    <xf numFmtId="0" fontId="6" fillId="3" borderId="19" xfId="0" applyFont="1" applyFill="1" applyBorder="1" applyAlignment="1">
      <alignment horizontal="center" vertical="center"/>
    </xf>
    <xf numFmtId="0" fontId="6" fillId="0" borderId="111" xfId="0" applyFont="1" applyBorder="1" applyAlignment="1">
      <alignment horizontal="justify" vertical="center" wrapText="1"/>
    </xf>
    <xf numFmtId="0" fontId="6" fillId="0" borderId="19" xfId="0" applyFont="1" applyBorder="1" applyAlignment="1">
      <alignment horizontal="justify" vertical="center" wrapText="1"/>
    </xf>
    <xf numFmtId="0" fontId="29" fillId="0" borderId="70" xfId="0" applyFont="1" applyBorder="1" applyAlignment="1">
      <alignment vertical="center" wrapText="1"/>
    </xf>
    <xf numFmtId="0" fontId="29" fillId="0" borderId="69" xfId="0" applyFont="1" applyBorder="1" applyAlignment="1">
      <alignment vertical="center" wrapText="1"/>
    </xf>
    <xf numFmtId="0" fontId="47" fillId="9" borderId="128" xfId="0" applyFont="1" applyFill="1" applyBorder="1" applyAlignment="1">
      <alignment horizontal="left" vertical="center" wrapText="1" indent="1" readingOrder="1"/>
    </xf>
    <xf numFmtId="0" fontId="48" fillId="3" borderId="0" xfId="0" applyFont="1" applyFill="1"/>
    <xf numFmtId="0" fontId="29" fillId="12" borderId="19" xfId="0" applyFont="1" applyFill="1" applyBorder="1" applyAlignment="1" applyProtection="1">
      <alignment horizontal="justify" vertical="center" wrapText="1"/>
    </xf>
    <xf numFmtId="0" fontId="49" fillId="6" borderId="0" xfId="0" applyFont="1" applyFill="1" applyProtection="1"/>
    <xf numFmtId="0" fontId="29" fillId="12" borderId="19" xfId="3" applyFont="1" applyFill="1" applyBorder="1" applyAlignment="1">
      <alignment vertical="center" wrapText="1"/>
    </xf>
    <xf numFmtId="0" fontId="29" fillId="12" borderId="19" xfId="0" applyFont="1" applyFill="1" applyBorder="1" applyAlignment="1" applyProtection="1">
      <alignment horizontal="left" vertical="center" wrapText="1"/>
    </xf>
    <xf numFmtId="0" fontId="29" fillId="0" borderId="23" xfId="3" applyFont="1" applyFill="1" applyBorder="1" applyAlignment="1">
      <alignment vertical="center" wrapText="1"/>
    </xf>
    <xf numFmtId="0" fontId="8" fillId="0" borderId="24" xfId="0" applyFont="1" applyFill="1" applyBorder="1" applyAlignment="1">
      <alignment vertical="center" wrapText="1"/>
    </xf>
    <xf numFmtId="0" fontId="6" fillId="0" borderId="23" xfId="0" applyFont="1" applyFill="1" applyBorder="1" applyAlignment="1">
      <alignment vertical="center" wrapText="1"/>
    </xf>
    <xf numFmtId="0" fontId="0" fillId="0" borderId="0" xfId="0" applyFill="1" applyAlignment="1">
      <alignment wrapText="1"/>
    </xf>
    <xf numFmtId="0" fontId="5" fillId="0" borderId="19" xfId="0" applyFont="1" applyFill="1" applyBorder="1" applyAlignment="1">
      <alignment horizontal="justify" vertical="center" wrapText="1"/>
    </xf>
    <xf numFmtId="0" fontId="5" fillId="3" borderId="64" xfId="0" applyFont="1" applyFill="1" applyBorder="1" applyAlignment="1">
      <alignment horizontal="justify" vertical="center" wrapText="1"/>
    </xf>
    <xf numFmtId="0" fontId="8" fillId="3" borderId="23" xfId="3" applyFont="1" applyFill="1" applyBorder="1" applyAlignment="1">
      <alignment horizontal="center" vertical="center" wrapText="1"/>
    </xf>
    <xf numFmtId="0" fontId="8" fillId="13" borderId="129" xfId="0" applyFont="1" applyFill="1" applyBorder="1" applyAlignment="1">
      <alignment horizontal="center" vertical="center" wrapText="1"/>
    </xf>
    <xf numFmtId="0" fontId="8" fillId="13" borderId="129" xfId="0" applyFont="1" applyFill="1" applyBorder="1" applyAlignment="1">
      <alignment vertical="center" wrapText="1"/>
    </xf>
    <xf numFmtId="0" fontId="8" fillId="0" borderId="19" xfId="0" applyFont="1" applyBorder="1" applyAlignment="1">
      <alignment horizontal="center" vertical="center"/>
    </xf>
    <xf numFmtId="0" fontId="5" fillId="12" borderId="19" xfId="0" applyFont="1" applyFill="1" applyBorder="1" applyAlignment="1">
      <alignment horizontal="justify" vertical="center" wrapText="1"/>
    </xf>
    <xf numFmtId="0" fontId="5" fillId="3" borderId="6" xfId="0" applyFont="1" applyFill="1" applyBorder="1" applyAlignment="1">
      <alignment vertical="top"/>
    </xf>
    <xf numFmtId="0" fontId="5" fillId="3" borderId="0" xfId="0" applyFont="1" applyFill="1"/>
    <xf numFmtId="0" fontId="5" fillId="3" borderId="9" xfId="0" applyFont="1" applyFill="1" applyBorder="1" applyAlignment="1">
      <alignment vertical="top"/>
    </xf>
    <xf numFmtId="0" fontId="5" fillId="3" borderId="0" xfId="0" applyFont="1" applyFill="1" applyBorder="1" applyAlignment="1">
      <alignment vertical="top"/>
    </xf>
    <xf numFmtId="0" fontId="5" fillId="3" borderId="16" xfId="0" applyFont="1" applyFill="1" applyBorder="1" applyAlignment="1">
      <alignment vertical="top" wrapText="1"/>
    </xf>
    <xf numFmtId="0" fontId="51" fillId="4" borderId="19" xfId="0" applyFont="1" applyFill="1" applyBorder="1" applyAlignment="1">
      <alignment horizontal="right" vertical="center"/>
    </xf>
    <xf numFmtId="14" fontId="5" fillId="4" borderId="19" xfId="0" applyNumberFormat="1" applyFont="1" applyFill="1" applyBorder="1" applyAlignment="1">
      <alignment horizontal="center" vertical="center"/>
    </xf>
    <xf numFmtId="0" fontId="50" fillId="3" borderId="14" xfId="0" applyFont="1" applyFill="1" applyBorder="1" applyAlignment="1">
      <alignment horizontal="center" vertical="center"/>
    </xf>
    <xf numFmtId="0" fontId="50" fillId="3" borderId="14" xfId="0" applyFont="1" applyFill="1" applyBorder="1" applyAlignment="1">
      <alignment horizontal="center" vertical="center" wrapText="1"/>
    </xf>
    <xf numFmtId="0" fontId="50" fillId="3" borderId="51" xfId="0" applyFont="1" applyFill="1" applyBorder="1" applyAlignment="1">
      <alignment horizontal="center" vertical="center" wrapText="1"/>
    </xf>
    <xf numFmtId="0" fontId="5" fillId="3" borderId="51" xfId="0" applyFont="1" applyFill="1" applyBorder="1" applyAlignment="1">
      <alignment horizontal="center" vertical="center"/>
    </xf>
    <xf numFmtId="0" fontId="50" fillId="3" borderId="4" xfId="0" applyFont="1" applyFill="1" applyBorder="1" applyAlignment="1">
      <alignment horizontal="center" vertical="center"/>
    </xf>
    <xf numFmtId="0" fontId="50" fillId="3" borderId="5" xfId="0" applyFont="1" applyFill="1" applyBorder="1" applyAlignment="1">
      <alignment horizontal="center" vertical="center"/>
    </xf>
    <xf numFmtId="0" fontId="50" fillId="3" borderId="5" xfId="0" applyFont="1" applyFill="1" applyBorder="1" applyAlignment="1">
      <alignment horizontal="center" vertical="center" wrapText="1"/>
    </xf>
    <xf numFmtId="0" fontId="50" fillId="3" borderId="28" xfId="0" applyFont="1" applyFill="1" applyBorder="1" applyAlignment="1">
      <alignment horizontal="center" vertical="center" wrapText="1"/>
    </xf>
    <xf numFmtId="0" fontId="50" fillId="3" borderId="51" xfId="0" applyFont="1" applyFill="1" applyBorder="1" applyAlignment="1">
      <alignment horizontal="justify" vertical="center" wrapText="1"/>
    </xf>
    <xf numFmtId="0" fontId="5" fillId="3" borderId="38" xfId="0" applyFont="1" applyFill="1" applyBorder="1" applyAlignment="1">
      <alignment vertical="top"/>
    </xf>
    <xf numFmtId="0" fontId="5" fillId="3" borderId="41" xfId="0" applyFont="1" applyFill="1" applyBorder="1" applyAlignment="1">
      <alignment vertical="top"/>
    </xf>
    <xf numFmtId="0" fontId="5" fillId="3" borderId="21" xfId="0" applyFont="1" applyFill="1" applyBorder="1" applyAlignment="1">
      <alignment horizontal="left" vertical="center" wrapText="1"/>
    </xf>
    <xf numFmtId="0" fontId="5" fillId="3" borderId="21" xfId="0" applyFont="1" applyFill="1" applyBorder="1" applyAlignment="1">
      <alignment vertical="top"/>
    </xf>
    <xf numFmtId="0" fontId="5" fillId="3" borderId="43" xfId="0" applyFont="1" applyFill="1" applyBorder="1" applyAlignment="1">
      <alignment vertical="top" wrapText="1"/>
    </xf>
    <xf numFmtId="0" fontId="51" fillId="4" borderId="19" xfId="0" applyFont="1" applyFill="1" applyBorder="1" applyAlignment="1">
      <alignment horizontal="justify" vertical="center"/>
    </xf>
    <xf numFmtId="0" fontId="51" fillId="5" borderId="4" xfId="0" applyFont="1" applyFill="1" applyBorder="1" applyAlignment="1">
      <alignment horizontal="center" vertical="center" wrapText="1"/>
    </xf>
    <xf numFmtId="9" fontId="30" fillId="0" borderId="69" xfId="0" applyNumberFormat="1" applyFont="1" applyFill="1" applyBorder="1" applyAlignment="1">
      <alignment horizontal="center" vertical="center" wrapText="1"/>
    </xf>
    <xf numFmtId="0" fontId="5" fillId="0" borderId="24" xfId="0" applyFont="1" applyFill="1" applyBorder="1" applyAlignment="1">
      <alignment horizontal="justify" vertical="center" wrapText="1"/>
    </xf>
    <xf numFmtId="0" fontId="5" fillId="0" borderId="19" xfId="0" applyFont="1" applyBorder="1" applyAlignment="1">
      <alignment horizontal="justify" vertical="center"/>
    </xf>
    <xf numFmtId="0" fontId="5" fillId="0" borderId="22" xfId="0" applyFont="1" applyBorder="1" applyAlignment="1">
      <alignment horizontal="justify" vertical="center" wrapText="1"/>
    </xf>
    <xf numFmtId="0" fontId="5" fillId="3" borderId="19" xfId="0" applyFont="1" applyFill="1" applyBorder="1" applyAlignment="1">
      <alignment horizontal="justify" vertical="center" wrapText="1"/>
    </xf>
    <xf numFmtId="0" fontId="30" fillId="0" borderId="72" xfId="0" applyFont="1" applyBorder="1" applyAlignment="1">
      <alignment vertical="center" wrapText="1"/>
    </xf>
    <xf numFmtId="0" fontId="30" fillId="0" borderId="71" xfId="0" applyFont="1" applyBorder="1" applyAlignment="1">
      <alignment vertical="center" wrapText="1"/>
    </xf>
    <xf numFmtId="14" fontId="30" fillId="0" borderId="71" xfId="0" applyNumberFormat="1" applyFont="1" applyBorder="1" applyAlignment="1">
      <alignment horizontal="center" vertical="center" wrapText="1"/>
    </xf>
    <xf numFmtId="0" fontId="30" fillId="0" borderId="71" xfId="0" applyFont="1" applyBorder="1" applyAlignment="1">
      <alignment horizontal="center" vertical="center" wrapText="1"/>
    </xf>
    <xf numFmtId="0" fontId="4" fillId="0" borderId="19" xfId="0" applyFont="1" applyFill="1" applyBorder="1" applyAlignment="1">
      <alignment horizontal="justify" vertical="center" wrapText="1"/>
    </xf>
    <xf numFmtId="0" fontId="4" fillId="3" borderId="70" xfId="0" applyFont="1" applyFill="1" applyBorder="1" applyAlignment="1">
      <alignment horizontal="justify" vertical="center" wrapText="1"/>
    </xf>
    <xf numFmtId="0" fontId="4" fillId="12" borderId="19" xfId="0" applyFont="1" applyFill="1" applyBorder="1" applyAlignment="1">
      <alignment horizontal="justify" vertical="center" wrapText="1"/>
    </xf>
    <xf numFmtId="0" fontId="3" fillId="3" borderId="39" xfId="0" applyFont="1" applyFill="1" applyBorder="1"/>
    <xf numFmtId="0" fontId="3" fillId="3" borderId="40" xfId="0" applyFont="1" applyFill="1" applyBorder="1"/>
    <xf numFmtId="0" fontId="3" fillId="3" borderId="0" xfId="0" applyFont="1" applyFill="1" applyBorder="1"/>
    <xf numFmtId="0" fontId="3" fillId="3" borderId="42" xfId="0" applyFont="1" applyFill="1" applyBorder="1"/>
    <xf numFmtId="0" fontId="3" fillId="3" borderId="44" xfId="0" applyFont="1" applyFill="1" applyBorder="1"/>
    <xf numFmtId="0" fontId="3" fillId="3" borderId="45" xfId="0" applyFont="1" applyFill="1" applyBorder="1"/>
    <xf numFmtId="14" fontId="3" fillId="4" borderId="19" xfId="0" applyNumberFormat="1" applyFont="1" applyFill="1" applyBorder="1" applyAlignment="1">
      <alignment horizontal="center"/>
    </xf>
    <xf numFmtId="0" fontId="3" fillId="3" borderId="38" xfId="0" applyFont="1" applyFill="1" applyBorder="1" applyAlignment="1">
      <alignment vertical="top"/>
    </xf>
    <xf numFmtId="0" fontId="3" fillId="3" borderId="41" xfId="0" applyFont="1" applyFill="1" applyBorder="1" applyAlignment="1">
      <alignment vertical="top"/>
    </xf>
    <xf numFmtId="0" fontId="3" fillId="3" borderId="21" xfId="0" applyFont="1" applyFill="1" applyBorder="1" applyAlignment="1">
      <alignment horizontal="left" vertical="center" wrapText="1"/>
    </xf>
    <xf numFmtId="0" fontId="3" fillId="3" borderId="21" xfId="0" applyFont="1" applyFill="1" applyBorder="1" applyAlignment="1">
      <alignment vertical="top"/>
    </xf>
    <xf numFmtId="0" fontId="3" fillId="3" borderId="43" xfId="0" applyFont="1" applyFill="1" applyBorder="1" applyAlignment="1">
      <alignment vertical="top" wrapText="1"/>
    </xf>
    <xf numFmtId="0" fontId="50" fillId="4" borderId="22" xfId="0" applyFont="1" applyFill="1" applyBorder="1" applyAlignment="1">
      <alignment horizontal="right" vertical="center"/>
    </xf>
    <xf numFmtId="0" fontId="50" fillId="3" borderId="83" xfId="0" applyFont="1" applyFill="1" applyBorder="1" applyAlignment="1">
      <alignment horizontal="center" vertical="center"/>
    </xf>
    <xf numFmtId="0" fontId="50" fillId="3" borderId="84" xfId="0" applyFont="1" applyFill="1" applyBorder="1" applyAlignment="1">
      <alignment horizontal="center" vertical="center"/>
    </xf>
    <xf numFmtId="0" fontId="50" fillId="3" borderId="85" xfId="0" applyFont="1" applyFill="1" applyBorder="1" applyAlignment="1">
      <alignment horizontal="center" vertical="center" wrapText="1"/>
    </xf>
    <xf numFmtId="0" fontId="50" fillId="3" borderId="85" xfId="0" applyFont="1" applyFill="1" applyBorder="1" applyAlignment="1">
      <alignment horizontal="center" vertical="center"/>
    </xf>
    <xf numFmtId="0" fontId="50" fillId="3" borderId="86" xfId="0" applyFont="1" applyFill="1" applyBorder="1" applyAlignment="1">
      <alignment horizontal="center" vertical="center" wrapText="1"/>
    </xf>
    <xf numFmtId="0" fontId="50" fillId="3" borderId="87" xfId="0" applyFont="1" applyFill="1" applyBorder="1" applyAlignment="1">
      <alignment horizontal="center" vertical="center" wrapText="1"/>
    </xf>
    <xf numFmtId="0" fontId="51" fillId="5" borderId="1" xfId="0" applyFont="1" applyFill="1" applyBorder="1" applyAlignment="1">
      <alignment vertical="center" wrapText="1"/>
    </xf>
    <xf numFmtId="0" fontId="51" fillId="5" borderId="14" xfId="0" applyFont="1" applyFill="1" applyBorder="1" applyAlignment="1">
      <alignment vertical="center" wrapText="1"/>
    </xf>
    <xf numFmtId="0" fontId="29" fillId="12" borderId="21" xfId="3" applyFont="1" applyFill="1" applyBorder="1" applyAlignment="1">
      <alignment horizontal="justify" vertical="center" wrapText="1"/>
    </xf>
    <xf numFmtId="0" fontId="52" fillId="3" borderId="0" xfId="0" applyFont="1" applyFill="1"/>
    <xf numFmtId="0" fontId="3" fillId="0" borderId="19" xfId="0" applyFont="1" applyBorder="1" applyAlignment="1">
      <alignment horizontal="justify" vertical="center" wrapText="1"/>
    </xf>
    <xf numFmtId="0" fontId="48" fillId="3" borderId="0" xfId="0" applyFont="1" applyFill="1" applyAlignment="1">
      <alignment wrapText="1"/>
    </xf>
    <xf numFmtId="0" fontId="3" fillId="0" borderId="22" xfId="0" applyFont="1" applyBorder="1" applyAlignment="1">
      <alignment horizontal="justify" vertical="center" wrapText="1"/>
    </xf>
    <xf numFmtId="0" fontId="13" fillId="4" borderId="109" xfId="0" applyFont="1" applyFill="1" applyBorder="1" applyAlignment="1">
      <alignment horizontal="center" vertical="center" wrapText="1"/>
    </xf>
    <xf numFmtId="0" fontId="48" fillId="0" borderId="0" xfId="0" applyFont="1"/>
    <xf numFmtId="0" fontId="30" fillId="0" borderId="19" xfId="0" applyFont="1" applyFill="1" applyBorder="1" applyAlignment="1">
      <alignment horizontal="justify" vertical="center" wrapText="1"/>
    </xf>
    <xf numFmtId="0" fontId="16" fillId="0" borderId="19" xfId="3" applyFont="1" applyFill="1" applyBorder="1" applyAlignment="1">
      <alignment horizontal="left" vertical="center" wrapText="1"/>
    </xf>
    <xf numFmtId="0" fontId="53" fillId="4" borderId="38" xfId="0" applyFont="1" applyFill="1" applyBorder="1" applyAlignment="1">
      <alignment horizontal="center" vertical="center"/>
    </xf>
    <xf numFmtId="0" fontId="53" fillId="4" borderId="39" xfId="0" applyFont="1" applyFill="1" applyBorder="1" applyAlignment="1">
      <alignment horizontal="center" vertical="center"/>
    </xf>
    <xf numFmtId="0" fontId="53" fillId="4" borderId="40" xfId="0" applyFont="1" applyFill="1" applyBorder="1" applyAlignment="1">
      <alignment horizontal="center" vertical="center"/>
    </xf>
    <xf numFmtId="0" fontId="53" fillId="4" borderId="41" xfId="0" applyFont="1" applyFill="1" applyBorder="1" applyAlignment="1">
      <alignment horizontal="center" vertical="center"/>
    </xf>
    <xf numFmtId="0" fontId="53" fillId="4" borderId="0" xfId="0" applyFont="1" applyFill="1" applyBorder="1" applyAlignment="1">
      <alignment horizontal="center" vertical="center"/>
    </xf>
    <xf numFmtId="0" fontId="53" fillId="4" borderId="42" xfId="0" applyFont="1" applyFill="1" applyBorder="1" applyAlignment="1">
      <alignment horizontal="center" vertical="center"/>
    </xf>
    <xf numFmtId="0" fontId="53" fillId="4" borderId="43" xfId="0" applyFont="1" applyFill="1" applyBorder="1" applyAlignment="1">
      <alignment horizontal="center" vertical="center"/>
    </xf>
    <xf numFmtId="0" fontId="53" fillId="4" borderId="44" xfId="0" applyFont="1" applyFill="1" applyBorder="1" applyAlignment="1">
      <alignment horizontal="center" vertical="center"/>
    </xf>
    <xf numFmtId="0" fontId="53" fillId="4" borderId="45" xfId="0" applyFont="1" applyFill="1" applyBorder="1" applyAlignment="1">
      <alignment horizontal="center" vertical="center"/>
    </xf>
    <xf numFmtId="0" fontId="3" fillId="4" borderId="54" xfId="0" applyFont="1" applyFill="1" applyBorder="1" applyAlignment="1">
      <alignment horizontal="center" vertical="center"/>
    </xf>
    <xf numFmtId="0" fontId="3" fillId="0" borderId="54" xfId="0" applyFont="1" applyBorder="1" applyAlignment="1">
      <alignment horizontal="center" vertical="center"/>
    </xf>
    <xf numFmtId="0" fontId="3" fillId="0" borderId="82" xfId="0" applyFont="1" applyBorder="1" applyAlignment="1">
      <alignment horizontal="center" vertical="center"/>
    </xf>
    <xf numFmtId="0" fontId="50" fillId="3" borderId="97" xfId="0" applyFont="1" applyFill="1" applyBorder="1" applyAlignment="1">
      <alignment horizontal="center" vertical="center" wrapText="1"/>
    </xf>
    <xf numFmtId="0" fontId="50" fillId="3" borderId="88" xfId="0" applyFont="1" applyFill="1" applyBorder="1" applyAlignment="1">
      <alignment horizontal="center" vertical="center" wrapText="1"/>
    </xf>
    <xf numFmtId="0" fontId="51" fillId="5" borderId="77" xfId="0" applyFont="1" applyFill="1" applyBorder="1" applyAlignment="1">
      <alignment vertical="center" wrapText="1"/>
    </xf>
    <xf numFmtId="0" fontId="51" fillId="5" borderId="78" xfId="0" applyFont="1" applyFill="1" applyBorder="1" applyAlignment="1"/>
    <xf numFmtId="0" fontId="3" fillId="3" borderId="44" xfId="0" applyFont="1" applyFill="1" applyBorder="1" applyAlignment="1">
      <alignment horizontal="left" vertical="center" wrapText="1"/>
    </xf>
    <xf numFmtId="0" fontId="3" fillId="3" borderId="0" xfId="0" applyFont="1" applyFill="1" applyBorder="1" applyAlignment="1">
      <alignment horizontal="left" vertical="center" wrapText="1"/>
    </xf>
    <xf numFmtId="0" fontId="50" fillId="3" borderId="38" xfId="0" applyFont="1" applyFill="1" applyBorder="1" applyAlignment="1">
      <alignment horizontal="center" vertical="center" wrapText="1"/>
    </xf>
    <xf numFmtId="0" fontId="50" fillId="3" borderId="39" xfId="0" applyFont="1" applyFill="1" applyBorder="1" applyAlignment="1">
      <alignment horizontal="center" vertical="center" wrapText="1"/>
    </xf>
    <xf numFmtId="0" fontId="50" fillId="3" borderId="40" xfId="0" applyFont="1" applyFill="1" applyBorder="1" applyAlignment="1">
      <alignment horizontal="center" vertical="center" wrapText="1"/>
    </xf>
    <xf numFmtId="0" fontId="50" fillId="4" borderId="46" xfId="0" applyFont="1" applyFill="1" applyBorder="1" applyAlignment="1">
      <alignment horizontal="center" vertical="center"/>
    </xf>
    <xf numFmtId="0" fontId="51" fillId="4" borderId="15" xfId="0" applyFont="1" applyFill="1" applyBorder="1" applyAlignment="1">
      <alignment vertical="center"/>
    </xf>
    <xf numFmtId="0" fontId="51" fillId="4" borderId="47" xfId="0" applyFont="1" applyFill="1" applyBorder="1" applyAlignment="1">
      <alignment vertical="center"/>
    </xf>
    <xf numFmtId="0" fontId="51" fillId="5" borderId="112" xfId="0" applyFont="1" applyFill="1" applyBorder="1" applyAlignment="1">
      <alignment vertical="center" wrapText="1"/>
    </xf>
    <xf numFmtId="0" fontId="51" fillId="5" borderId="113" xfId="0" applyFont="1" applyFill="1" applyBorder="1" applyAlignment="1"/>
    <xf numFmtId="0" fontId="3" fillId="11" borderId="23" xfId="0" applyFont="1" applyFill="1" applyBorder="1" applyAlignment="1">
      <alignment horizontal="justify" vertical="center" wrapText="1"/>
    </xf>
    <xf numFmtId="0" fontId="3" fillId="11" borderId="24" xfId="0" applyFont="1" applyFill="1" applyBorder="1" applyAlignment="1">
      <alignment horizontal="justify" vertical="center" wrapText="1"/>
    </xf>
    <xf numFmtId="0" fontId="3" fillId="3" borderId="39" xfId="0" applyFont="1" applyFill="1" applyBorder="1" applyAlignment="1">
      <alignment horizontal="left" vertical="center" wrapText="1"/>
    </xf>
    <xf numFmtId="0" fontId="2" fillId="3" borderId="127" xfId="0" applyFont="1" applyFill="1" applyBorder="1" applyAlignment="1">
      <alignment horizontal="left" vertical="center" wrapText="1"/>
    </xf>
    <xf numFmtId="0" fontId="3" fillId="3" borderId="127" xfId="0" applyFont="1" applyFill="1" applyBorder="1" applyAlignment="1">
      <alignment horizontal="left" vertical="center" wrapText="1"/>
    </xf>
    <xf numFmtId="0" fontId="29" fillId="6" borderId="0" xfId="0" applyFont="1" applyFill="1" applyAlignment="1" applyProtection="1">
      <alignment horizontal="left"/>
    </xf>
    <xf numFmtId="0" fontId="10" fillId="4" borderId="56" xfId="0" applyFont="1" applyFill="1" applyBorder="1" applyAlignment="1" applyProtection="1">
      <alignment horizontal="center" vertical="center" wrapText="1"/>
    </xf>
    <xf numFmtId="0" fontId="10" fillId="4" borderId="57" xfId="0" applyFont="1" applyFill="1" applyBorder="1" applyAlignment="1" applyProtection="1">
      <alignment horizontal="center" vertical="center" wrapText="1"/>
    </xf>
    <xf numFmtId="0" fontId="10" fillId="4" borderId="58" xfId="0" applyFont="1" applyFill="1" applyBorder="1" applyAlignment="1" applyProtection="1">
      <alignment horizontal="center" vertical="center" wrapText="1"/>
    </xf>
    <xf numFmtId="0" fontId="29" fillId="6" borderId="19" xfId="0" applyFont="1" applyFill="1" applyBorder="1" applyAlignment="1" applyProtection="1">
      <alignment horizontal="center" vertical="center" wrapText="1"/>
    </xf>
    <xf numFmtId="0" fontId="33" fillId="4" borderId="55" xfId="3" applyFont="1" applyFill="1" applyBorder="1" applyAlignment="1">
      <alignment horizontal="center" vertical="center" wrapText="1"/>
    </xf>
    <xf numFmtId="0" fontId="33" fillId="4" borderId="29" xfId="3" applyFont="1" applyFill="1" applyBorder="1" applyAlignment="1">
      <alignment horizontal="center" vertical="center" wrapText="1"/>
    </xf>
    <xf numFmtId="0" fontId="33" fillId="4" borderId="67" xfId="3" applyFont="1" applyFill="1" applyBorder="1" applyAlignment="1">
      <alignment horizontal="center" vertical="center" wrapText="1"/>
    </xf>
    <xf numFmtId="0" fontId="33" fillId="4" borderId="60" xfId="3" applyFont="1" applyFill="1" applyBorder="1" applyAlignment="1">
      <alignment horizontal="center" vertical="center" wrapText="1"/>
    </xf>
    <xf numFmtId="0" fontId="33" fillId="4" borderId="61" xfId="3" applyFont="1" applyFill="1" applyBorder="1" applyAlignment="1">
      <alignment horizontal="center" vertical="center" wrapText="1"/>
    </xf>
    <xf numFmtId="0" fontId="33" fillId="4" borderId="62" xfId="3" applyFont="1" applyFill="1" applyBorder="1" applyAlignment="1">
      <alignment horizontal="center" vertical="center" wrapText="1"/>
    </xf>
    <xf numFmtId="0" fontId="33" fillId="4" borderId="20" xfId="3" applyFont="1" applyFill="1" applyBorder="1" applyAlignment="1">
      <alignment horizontal="center" vertical="center" wrapText="1"/>
    </xf>
    <xf numFmtId="0" fontId="33" fillId="4" borderId="21" xfId="3" applyFont="1" applyFill="1" applyBorder="1" applyAlignment="1">
      <alignment horizontal="center" vertical="center" wrapText="1"/>
    </xf>
    <xf numFmtId="0" fontId="33" fillId="4" borderId="22" xfId="3" applyFont="1" applyFill="1" applyBorder="1" applyAlignment="1">
      <alignment horizontal="center" vertical="center" wrapText="1"/>
    </xf>
    <xf numFmtId="0" fontId="33" fillId="4" borderId="19" xfId="3" applyFont="1" applyFill="1" applyBorder="1" applyAlignment="1">
      <alignment horizontal="center" vertical="center" wrapText="1"/>
    </xf>
    <xf numFmtId="0" fontId="33" fillId="4" borderId="66" xfId="3" applyFont="1" applyFill="1" applyBorder="1" applyAlignment="1">
      <alignment horizontal="center" vertical="center" wrapText="1"/>
    </xf>
    <xf numFmtId="0" fontId="33" fillId="4" borderId="59" xfId="3" applyFont="1" applyFill="1" applyBorder="1" applyAlignment="1">
      <alignment horizontal="center" vertical="center" wrapText="1"/>
    </xf>
    <xf numFmtId="0" fontId="33" fillId="4" borderId="63" xfId="3" applyFont="1" applyFill="1" applyBorder="1" applyAlignment="1">
      <alignment horizontal="center" vertical="center" wrapText="1"/>
    </xf>
    <xf numFmtId="0" fontId="33" fillId="4" borderId="65" xfId="3"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5" fillId="0" borderId="134" xfId="0" applyFont="1" applyBorder="1" applyAlignment="1">
      <alignment horizontal="center"/>
    </xf>
    <xf numFmtId="0" fontId="15" fillId="0" borderId="131" xfId="0" applyFont="1" applyBorder="1" applyAlignment="1">
      <alignment horizontal="center"/>
    </xf>
    <xf numFmtId="0" fontId="33" fillId="4" borderId="130" xfId="3" applyFont="1" applyFill="1" applyBorder="1" applyAlignment="1">
      <alignment horizontal="center" vertical="center" wrapText="1"/>
    </xf>
    <xf numFmtId="0" fontId="33" fillId="4" borderId="131" xfId="3" applyFont="1" applyFill="1" applyBorder="1" applyAlignment="1">
      <alignment horizontal="center" vertical="center" wrapText="1"/>
    </xf>
    <xf numFmtId="0" fontId="33" fillId="4" borderId="132" xfId="3" applyFont="1" applyFill="1" applyBorder="1" applyAlignment="1">
      <alignment horizontal="center" vertical="center" wrapText="1"/>
    </xf>
    <xf numFmtId="0" fontId="33" fillId="4" borderId="133" xfId="3" applyFont="1" applyFill="1" applyBorder="1" applyAlignment="1">
      <alignment horizontal="center" vertical="center" wrapText="1"/>
    </xf>
    <xf numFmtId="0" fontId="33" fillId="10" borderId="60" xfId="3" applyFont="1" applyFill="1" applyBorder="1" applyAlignment="1">
      <alignment horizontal="center" vertical="center" wrapText="1"/>
    </xf>
    <xf numFmtId="0" fontId="33" fillId="10" borderId="62" xfId="3" applyFont="1" applyFill="1" applyBorder="1" applyAlignment="1">
      <alignment horizontal="center" vertical="center" wrapText="1"/>
    </xf>
    <xf numFmtId="0" fontId="21" fillId="3" borderId="0" xfId="0" applyFont="1" applyFill="1" applyBorder="1" applyAlignment="1">
      <alignment horizontal="left" vertical="center" wrapText="1"/>
    </xf>
    <xf numFmtId="0" fontId="21" fillId="3" borderId="10" xfId="0" applyFont="1" applyFill="1" applyBorder="1" applyAlignment="1">
      <alignment horizontal="left" vertical="center" wrapText="1"/>
    </xf>
    <xf numFmtId="0" fontId="29" fillId="0" borderId="19" xfId="0" applyFont="1" applyFill="1" applyBorder="1" applyAlignment="1" applyProtection="1">
      <alignment horizontal="center" vertical="center" wrapText="1"/>
    </xf>
    <xf numFmtId="0" fontId="29" fillId="6" borderId="24" xfId="0" applyFont="1" applyFill="1" applyBorder="1" applyAlignment="1" applyProtection="1">
      <alignment horizontal="center" vertical="center" wrapText="1"/>
    </xf>
    <xf numFmtId="0" fontId="21" fillId="3" borderId="17" xfId="0" applyFont="1" applyFill="1" applyBorder="1" applyAlignment="1">
      <alignment horizontal="left" vertical="center" wrapText="1"/>
    </xf>
    <xf numFmtId="0" fontId="21" fillId="3" borderId="18" xfId="0" applyFont="1" applyFill="1" applyBorder="1" applyAlignment="1">
      <alignment horizontal="left" vertical="center" wrapText="1"/>
    </xf>
    <xf numFmtId="0" fontId="11" fillId="3" borderId="81" xfId="0" applyFont="1" applyFill="1" applyBorder="1" applyAlignment="1">
      <alignment horizontal="center" vertical="center"/>
    </xf>
    <xf numFmtId="0" fontId="11" fillId="3" borderId="9" xfId="0" applyFont="1" applyFill="1" applyBorder="1" applyAlignment="1">
      <alignment horizontal="center" vertical="center"/>
    </xf>
    <xf numFmtId="0" fontId="21" fillId="4" borderId="99" xfId="0" applyFont="1" applyFill="1" applyBorder="1" applyAlignment="1">
      <alignment horizontal="center" vertical="center"/>
    </xf>
    <xf numFmtId="0" fontId="21" fillId="4" borderId="100" xfId="0" applyFont="1" applyFill="1" applyBorder="1" applyAlignment="1">
      <alignment horizontal="center" vertical="center"/>
    </xf>
    <xf numFmtId="0" fontId="19" fillId="3" borderId="97" xfId="0" applyFont="1" applyFill="1" applyBorder="1" applyAlignment="1">
      <alignment horizontal="center" vertical="center" wrapText="1"/>
    </xf>
    <xf numFmtId="0" fontId="19" fillId="3" borderId="88"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5" fillId="0" borderId="6" xfId="0" applyFont="1" applyBorder="1" applyAlignment="1">
      <alignment horizontal="center"/>
    </xf>
    <xf numFmtId="0" fontId="15" fillId="0" borderId="7" xfId="0" applyFont="1" applyBorder="1" applyAlignment="1">
      <alignment horizontal="center"/>
    </xf>
    <xf numFmtId="0" fontId="15" fillId="0" borderId="8" xfId="0" applyFont="1" applyBorder="1" applyAlignment="1">
      <alignment horizontal="center"/>
    </xf>
    <xf numFmtId="0" fontId="13" fillId="4" borderId="135" xfId="0" applyFont="1" applyFill="1" applyBorder="1" applyAlignment="1">
      <alignment horizontal="center" vertical="center"/>
    </xf>
    <xf numFmtId="0" fontId="13" fillId="4" borderId="54" xfId="0" applyFont="1" applyFill="1" applyBorder="1" applyAlignment="1">
      <alignment horizontal="center" vertical="center"/>
    </xf>
    <xf numFmtId="0" fontId="13" fillId="4" borderId="136" xfId="0" applyFont="1" applyFill="1" applyBorder="1" applyAlignment="1">
      <alignment horizontal="center" vertical="center"/>
    </xf>
    <xf numFmtId="9" fontId="29" fillId="0" borderId="23" xfId="0" applyNumberFormat="1" applyFont="1" applyFill="1" applyBorder="1" applyAlignment="1">
      <alignment horizontal="center" vertical="center" wrapText="1"/>
    </xf>
    <xf numFmtId="9" fontId="29" fillId="0" borderId="24" xfId="0" applyNumberFormat="1" applyFont="1" applyFill="1" applyBorder="1" applyAlignment="1">
      <alignment horizontal="center" vertical="center" wrapText="1"/>
    </xf>
    <xf numFmtId="0" fontId="6" fillId="0" borderId="23"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44" fillId="0" borderId="124" xfId="0" applyFont="1" applyFill="1" applyBorder="1" applyAlignment="1">
      <alignment horizontal="center" vertical="center" wrapText="1"/>
    </xf>
    <xf numFmtId="0" fontId="44" fillId="0" borderId="120"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90" xfId="0" applyFont="1" applyFill="1" applyBorder="1" applyAlignment="1">
      <alignment horizontal="center" vertical="center" wrapText="1"/>
    </xf>
    <xf numFmtId="0" fontId="29" fillId="0" borderId="123" xfId="0" applyFont="1" applyFill="1" applyBorder="1" applyAlignment="1">
      <alignment horizontal="center" vertical="center" wrapText="1"/>
    </xf>
    <xf numFmtId="0" fontId="6" fillId="0" borderId="29" xfId="0" applyFont="1" applyFill="1" applyBorder="1" applyAlignment="1">
      <alignment horizontal="justify" vertical="center" wrapText="1"/>
    </xf>
    <xf numFmtId="9" fontId="6" fillId="3" borderId="23" xfId="0" applyNumberFormat="1" applyFont="1" applyFill="1" applyBorder="1" applyAlignment="1">
      <alignment horizontal="center" vertical="center"/>
    </xf>
    <xf numFmtId="9" fontId="6" fillId="3" borderId="29" xfId="0" applyNumberFormat="1" applyFont="1" applyFill="1" applyBorder="1" applyAlignment="1">
      <alignment horizontal="center" vertical="center"/>
    </xf>
    <xf numFmtId="9" fontId="6" fillId="3" borderId="24" xfId="0" applyNumberFormat="1" applyFont="1" applyFill="1" applyBorder="1" applyAlignment="1">
      <alignment horizontal="center" vertical="center"/>
    </xf>
    <xf numFmtId="0" fontId="44" fillId="0" borderId="101" xfId="0" applyFont="1" applyFill="1" applyBorder="1" applyAlignment="1">
      <alignment horizontal="center" vertical="center" wrapText="1"/>
    </xf>
    <xf numFmtId="0" fontId="29" fillId="0" borderId="24" xfId="0" applyFont="1" applyFill="1" applyBorder="1" applyAlignment="1">
      <alignment horizontal="center" vertical="center" wrapText="1"/>
    </xf>
    <xf numFmtId="9" fontId="29" fillId="0" borderId="121" xfId="0" applyNumberFormat="1" applyFont="1" applyFill="1" applyBorder="1" applyAlignment="1">
      <alignment horizontal="center" vertical="center" wrapText="1"/>
    </xf>
    <xf numFmtId="9" fontId="29" fillId="0" borderId="29" xfId="0" applyNumberFormat="1" applyFont="1" applyFill="1" applyBorder="1" applyAlignment="1">
      <alignment horizontal="center" vertical="center" wrapText="1"/>
    </xf>
    <xf numFmtId="0" fontId="6" fillId="12" borderId="121" xfId="0" applyFont="1" applyFill="1" applyBorder="1" applyAlignment="1">
      <alignment horizontal="justify" vertical="center" wrapText="1"/>
    </xf>
    <xf numFmtId="0" fontId="6" fillId="12" borderId="29" xfId="0" applyFont="1" applyFill="1" applyBorder="1" applyAlignment="1">
      <alignment horizontal="justify" vertical="center" wrapText="1"/>
    </xf>
    <xf numFmtId="14" fontId="29" fillId="0" borderId="90" xfId="0" applyNumberFormat="1" applyFont="1" applyFill="1" applyBorder="1" applyAlignment="1">
      <alignment horizontal="center" vertical="center" wrapText="1"/>
    </xf>
    <xf numFmtId="14" fontId="29" fillId="0" borderId="123" xfId="0" applyNumberFormat="1" applyFont="1" applyFill="1" applyBorder="1" applyAlignment="1">
      <alignment horizontal="center" vertical="center" wrapText="1"/>
    </xf>
    <xf numFmtId="14" fontId="29" fillId="0" borderId="102" xfId="0" applyNumberFormat="1" applyFont="1" applyFill="1" applyBorder="1" applyAlignment="1">
      <alignment horizontal="center" vertical="center" wrapText="1"/>
    </xf>
    <xf numFmtId="0" fontId="44" fillId="0" borderId="119" xfId="0" applyFont="1" applyFill="1" applyBorder="1" applyAlignment="1">
      <alignment horizontal="center" vertical="center" wrapText="1"/>
    </xf>
    <xf numFmtId="0" fontId="29" fillId="0" borderId="121" xfId="0" applyFont="1" applyFill="1" applyBorder="1" applyAlignment="1">
      <alignment horizontal="center" vertical="center" wrapText="1"/>
    </xf>
    <xf numFmtId="0" fontId="29" fillId="0" borderId="122" xfId="0" applyFont="1" applyFill="1" applyBorder="1" applyAlignment="1">
      <alignment horizontal="center" vertical="center" wrapText="1"/>
    </xf>
    <xf numFmtId="0" fontId="42" fillId="5" borderId="14" xfId="0" applyFont="1" applyFill="1" applyBorder="1" applyAlignment="1">
      <alignment vertical="center" wrapText="1"/>
    </xf>
    <xf numFmtId="0" fontId="43" fillId="5" borderId="14" xfId="0" applyFont="1" applyFill="1" applyBorder="1" applyAlignment="1">
      <alignment vertical="center"/>
    </xf>
    <xf numFmtId="0" fontId="50" fillId="3" borderId="14" xfId="0" applyFont="1" applyFill="1" applyBorder="1" applyAlignment="1">
      <alignment horizontal="center" vertical="center" wrapText="1"/>
    </xf>
    <xf numFmtId="0" fontId="5" fillId="3" borderId="21"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29" fillId="0" borderId="102" xfId="0" applyFont="1" applyFill="1" applyBorder="1" applyAlignment="1">
      <alignment horizontal="center" vertical="center" wrapText="1"/>
    </xf>
    <xf numFmtId="0" fontId="42" fillId="5" borderId="35" xfId="0" applyFont="1" applyFill="1" applyBorder="1" applyAlignment="1">
      <alignment vertical="center" wrapText="1"/>
    </xf>
    <xf numFmtId="0" fontId="43" fillId="5" borderId="14" xfId="0" applyFont="1" applyFill="1" applyBorder="1" applyAlignment="1"/>
    <xf numFmtId="0" fontId="2" fillId="3" borderId="17" xfId="0" applyFont="1" applyFill="1" applyBorder="1" applyAlignment="1">
      <alignment horizontal="left" vertical="center" wrapText="1"/>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0" xfId="0" applyFont="1" applyFill="1" applyBorder="1" applyAlignment="1">
      <alignment horizontal="center"/>
    </xf>
    <xf numFmtId="0" fontId="5" fillId="0" borderId="10"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5" fillId="4" borderId="103" xfId="0" applyFont="1" applyFill="1" applyBorder="1" applyAlignment="1">
      <alignment horizontal="center" vertical="center"/>
    </xf>
    <xf numFmtId="0" fontId="5" fillId="0" borderId="53" xfId="0" applyFont="1" applyBorder="1" applyAlignment="1">
      <alignment horizontal="center" vertical="center"/>
    </xf>
    <xf numFmtId="0" fontId="5" fillId="0" borderId="104" xfId="0" applyFont="1" applyBorder="1" applyAlignment="1">
      <alignment horizontal="center" vertical="center"/>
    </xf>
    <xf numFmtId="0" fontId="50" fillId="4" borderId="14" xfId="0" applyFont="1" applyFill="1" applyBorder="1" applyAlignment="1">
      <alignment horizontal="center" vertical="center"/>
    </xf>
    <xf numFmtId="0" fontId="51" fillId="4" borderId="14" xfId="0" applyFont="1" applyFill="1" applyBorder="1" applyAlignment="1">
      <alignment vertical="center"/>
    </xf>
    <xf numFmtId="0" fontId="50" fillId="3" borderId="90" xfId="0" applyFont="1" applyFill="1" applyBorder="1" applyAlignment="1">
      <alignment horizontal="center" vertical="center" wrapText="1"/>
    </xf>
    <xf numFmtId="0" fontId="50" fillId="3" borderId="92" xfId="0" applyFont="1" applyFill="1" applyBorder="1" applyAlignment="1">
      <alignment horizontal="center" vertical="center" wrapText="1"/>
    </xf>
    <xf numFmtId="0" fontId="50" fillId="3" borderId="14" xfId="0" applyFont="1" applyFill="1" applyBorder="1" applyAlignment="1">
      <alignment horizontal="center" vertical="center"/>
    </xf>
    <xf numFmtId="0" fontId="5" fillId="3" borderId="7" xfId="0" applyFont="1" applyFill="1" applyBorder="1" applyAlignment="1">
      <alignment horizontal="left" vertical="center" wrapText="1"/>
    </xf>
    <xf numFmtId="9" fontId="7" fillId="3" borderId="117" xfId="0" applyNumberFormat="1" applyFont="1" applyFill="1" applyBorder="1" applyAlignment="1">
      <alignment horizontal="center" vertical="center"/>
    </xf>
    <xf numFmtId="9" fontId="7" fillId="3" borderId="118" xfId="0" applyNumberFormat="1" applyFont="1" applyFill="1" applyBorder="1" applyAlignment="1">
      <alignment horizontal="center" vertical="center"/>
    </xf>
    <xf numFmtId="0" fontId="6" fillId="12" borderId="23" xfId="0" applyFont="1" applyFill="1" applyBorder="1" applyAlignment="1">
      <alignment horizontal="justify" vertical="center" wrapText="1"/>
    </xf>
    <xf numFmtId="0" fontId="7" fillId="12" borderId="24" xfId="0" applyFont="1" applyFill="1" applyBorder="1" applyAlignment="1">
      <alignment horizontal="justify" vertical="center" wrapText="1"/>
    </xf>
    <xf numFmtId="0" fontId="29" fillId="0" borderId="72" xfId="0" applyFont="1" applyFill="1" applyBorder="1" applyAlignment="1">
      <alignment horizontal="justify" vertical="center" wrapText="1"/>
    </xf>
    <xf numFmtId="0" fontId="29" fillId="0" borderId="71" xfId="0" applyFont="1" applyFill="1" applyBorder="1" applyAlignment="1">
      <alignment horizontal="justify" vertical="center" wrapText="1"/>
    </xf>
    <xf numFmtId="0" fontId="51" fillId="5" borderId="77" xfId="0" applyFont="1" applyFill="1" applyBorder="1" applyAlignment="1">
      <alignment horizontal="left" vertical="center" wrapText="1"/>
    </xf>
    <xf numFmtId="0" fontId="51" fillId="5" borderId="78" xfId="0" applyFont="1" applyFill="1" applyBorder="1" applyAlignment="1">
      <alignment horizontal="left" vertical="center" wrapText="1"/>
    </xf>
    <xf numFmtId="0" fontId="5" fillId="3" borderId="54" xfId="0" applyFont="1" applyFill="1" applyBorder="1" applyAlignment="1">
      <alignment horizontal="left" vertical="center" wrapText="1"/>
    </xf>
    <xf numFmtId="0" fontId="5" fillId="3" borderId="39" xfId="0" applyFont="1" applyFill="1" applyBorder="1" applyAlignment="1">
      <alignment horizontal="left" vertical="center" wrapText="1"/>
    </xf>
    <xf numFmtId="0" fontId="51" fillId="5" borderId="9" xfId="0" applyFont="1" applyFill="1" applyBorder="1" applyAlignment="1">
      <alignment horizontal="center" vertical="center" wrapText="1"/>
    </xf>
    <xf numFmtId="0" fontId="51" fillId="5" borderId="16" xfId="0" applyFont="1" applyFill="1" applyBorder="1" applyAlignment="1">
      <alignment horizontal="center" vertical="center" wrapText="1"/>
    </xf>
    <xf numFmtId="0" fontId="30" fillId="0" borderId="72" xfId="0" applyFont="1" applyBorder="1" applyAlignment="1">
      <alignment vertical="center" wrapText="1"/>
    </xf>
    <xf numFmtId="0" fontId="30" fillId="0" borderId="71" xfId="0" applyFont="1" applyBorder="1" applyAlignment="1">
      <alignment vertical="center" wrapText="1"/>
    </xf>
    <xf numFmtId="0" fontId="5" fillId="3" borderId="44" xfId="0" applyFont="1" applyFill="1" applyBorder="1" applyAlignment="1">
      <alignment horizontal="left" vertical="center" wrapText="1"/>
    </xf>
    <xf numFmtId="14" fontId="30" fillId="0" borderId="72" xfId="0" applyNumberFormat="1" applyFont="1" applyBorder="1" applyAlignment="1">
      <alignment horizontal="center" vertical="center" wrapText="1"/>
    </xf>
    <xf numFmtId="14" fontId="30" fillId="0" borderId="71" xfId="0" applyNumberFormat="1" applyFont="1" applyBorder="1" applyAlignment="1">
      <alignment horizontal="center" vertical="center" wrapText="1"/>
    </xf>
    <xf numFmtId="0" fontId="51" fillId="5" borderId="1" xfId="0" applyFont="1" applyFill="1" applyBorder="1" applyAlignment="1">
      <alignment horizontal="left" vertical="center" wrapText="1"/>
    </xf>
    <xf numFmtId="0" fontId="51" fillId="5" borderId="2" xfId="0" applyFont="1" applyFill="1" applyBorder="1" applyAlignment="1">
      <alignment horizontal="left" vertical="center" wrapText="1"/>
    </xf>
    <xf numFmtId="0" fontId="5" fillId="3" borderId="127" xfId="0" applyFont="1" applyFill="1" applyBorder="1" applyAlignment="1">
      <alignment horizontal="left" vertical="center" wrapText="1"/>
    </xf>
    <xf numFmtId="0" fontId="10" fillId="2" borderId="31"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50" fillId="3" borderId="105" xfId="0" applyFont="1" applyFill="1" applyBorder="1" applyAlignment="1">
      <alignment horizontal="center" vertical="center"/>
    </xf>
    <xf numFmtId="0" fontId="50" fillId="3" borderId="106" xfId="0" applyFont="1" applyFill="1" applyBorder="1" applyAlignment="1">
      <alignment horizontal="center" vertical="center"/>
    </xf>
    <xf numFmtId="0" fontId="51" fillId="4" borderId="11" xfId="0" applyFont="1" applyFill="1" applyBorder="1" applyAlignment="1">
      <alignment vertical="center"/>
    </xf>
    <xf numFmtId="0" fontId="51" fillId="5" borderId="73" xfId="0" applyFont="1" applyFill="1" applyBorder="1" applyAlignment="1">
      <alignment horizontal="left" vertical="center" wrapText="1"/>
    </xf>
    <xf numFmtId="0" fontId="51" fillId="5" borderId="74" xfId="0" applyFont="1" applyFill="1" applyBorder="1" applyAlignment="1">
      <alignment horizontal="left" vertical="center" wrapText="1"/>
    </xf>
    <xf numFmtId="0" fontId="5" fillId="4" borderId="107" xfId="0" applyFont="1" applyFill="1" applyBorder="1" applyAlignment="1">
      <alignment horizontal="center" vertical="center"/>
    </xf>
    <xf numFmtId="0" fontId="5" fillId="4" borderId="54" xfId="0" applyFont="1" applyFill="1" applyBorder="1" applyAlignment="1">
      <alignment horizontal="center" vertical="center"/>
    </xf>
    <xf numFmtId="0" fontId="5" fillId="4" borderId="108" xfId="0" applyFont="1" applyFill="1" applyBorder="1" applyAlignment="1">
      <alignment horizontal="center" vertical="center"/>
    </xf>
    <xf numFmtId="0" fontId="50" fillId="3" borderId="39" xfId="0" applyFont="1" applyFill="1" applyBorder="1" applyAlignment="1">
      <alignment horizontal="center" vertical="center"/>
    </xf>
    <xf numFmtId="0" fontId="50" fillId="3" borderId="40" xfId="0" applyFont="1" applyFill="1" applyBorder="1" applyAlignment="1">
      <alignment horizontal="center" vertical="center"/>
    </xf>
    <xf numFmtId="0" fontId="50" fillId="3" borderId="0" xfId="0" applyFont="1" applyFill="1" applyBorder="1" applyAlignment="1">
      <alignment horizontal="center" vertical="center"/>
    </xf>
    <xf numFmtId="0" fontId="50" fillId="3" borderId="42" xfId="0" applyFont="1" applyFill="1" applyBorder="1" applyAlignment="1">
      <alignment horizontal="center" vertical="center"/>
    </xf>
    <xf numFmtId="0" fontId="50" fillId="3" borderId="44" xfId="0" applyFont="1" applyFill="1" applyBorder="1" applyAlignment="1">
      <alignment horizontal="center" vertical="center"/>
    </xf>
    <xf numFmtId="0" fontId="50" fillId="3" borderId="45" xfId="0" applyFont="1" applyFill="1" applyBorder="1" applyAlignment="1">
      <alignment horizontal="center" vertical="center"/>
    </xf>
    <xf numFmtId="0" fontId="21" fillId="3" borderId="37" xfId="0" applyFont="1" applyFill="1" applyBorder="1" applyAlignment="1">
      <alignment horizontal="left" vertical="center" wrapText="1"/>
    </xf>
    <xf numFmtId="0" fontId="6" fillId="3" borderId="23" xfId="0" applyFont="1" applyFill="1" applyBorder="1" applyAlignment="1">
      <alignment horizontal="justify" vertical="center" wrapText="1"/>
    </xf>
    <xf numFmtId="0" fontId="6" fillId="3" borderId="29" xfId="0" applyFont="1" applyFill="1" applyBorder="1" applyAlignment="1">
      <alignment horizontal="justify" vertical="center" wrapText="1"/>
    </xf>
    <xf numFmtId="0" fontId="7" fillId="3" borderId="29" xfId="0" applyFont="1" applyFill="1" applyBorder="1" applyAlignment="1">
      <alignment horizontal="justify" vertical="center" wrapText="1"/>
    </xf>
    <xf numFmtId="0" fontId="7" fillId="3" borderId="24" xfId="0" applyFont="1" applyFill="1" applyBorder="1" applyAlignment="1">
      <alignment horizontal="justify" vertical="center" wrapText="1"/>
    </xf>
    <xf numFmtId="0" fontId="21" fillId="3" borderId="53" xfId="0" applyFont="1" applyFill="1" applyBorder="1" applyAlignment="1">
      <alignment horizontal="left" vertical="center" wrapText="1"/>
    </xf>
    <xf numFmtId="0" fontId="0" fillId="0" borderId="7" xfId="0" applyFill="1" applyBorder="1" applyAlignment="1">
      <alignment horizontal="center"/>
    </xf>
    <xf numFmtId="0" fontId="0" fillId="0" borderId="8" xfId="0" applyFill="1" applyBorder="1" applyAlignment="1">
      <alignment horizontal="center"/>
    </xf>
    <xf numFmtId="0" fontId="0" fillId="0" borderId="0" xfId="0" applyFill="1" applyBorder="1" applyAlignment="1">
      <alignment horizontal="center"/>
    </xf>
    <xf numFmtId="0" fontId="0" fillId="0" borderId="10"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19" fillId="3" borderId="122" xfId="0" applyFont="1" applyFill="1" applyBorder="1" applyAlignment="1">
      <alignment horizontal="center" vertical="center" wrapText="1"/>
    </xf>
    <xf numFmtId="0" fontId="19" fillId="3" borderId="102" xfId="0" applyFont="1" applyFill="1" applyBorder="1" applyAlignment="1">
      <alignment horizontal="center" vertical="center" wrapText="1"/>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2" fillId="5" borderId="6" xfId="0" applyFont="1" applyFill="1" applyBorder="1" applyAlignment="1">
      <alignment vertical="center" wrapText="1"/>
    </xf>
    <xf numFmtId="0" fontId="12" fillId="5" borderId="9" xfId="0" applyFont="1" applyFill="1" applyBorder="1" applyAlignment="1">
      <alignment vertical="center" wrapText="1"/>
    </xf>
    <xf numFmtId="0" fontId="30" fillId="0" borderId="72" xfId="0" applyFont="1" applyBorder="1" applyAlignment="1">
      <alignment horizontal="center" vertical="center" wrapText="1"/>
    </xf>
    <xf numFmtId="0" fontId="30" fillId="0" borderId="71" xfId="0" applyFont="1" applyBorder="1" applyAlignment="1">
      <alignment horizontal="center" vertical="center" wrapText="1"/>
    </xf>
    <xf numFmtId="0" fontId="13" fillId="4" borderId="11" xfId="0" applyFont="1" applyFill="1" applyBorder="1" applyAlignment="1">
      <alignment horizontal="center" vertical="center"/>
    </xf>
    <xf numFmtId="0" fontId="13" fillId="4" borderId="12" xfId="0" applyFont="1" applyFill="1" applyBorder="1" applyAlignment="1">
      <alignment horizontal="center" vertical="center"/>
    </xf>
    <xf numFmtId="0" fontId="13" fillId="4" borderId="36" xfId="0" applyFont="1" applyFill="1" applyBorder="1" applyAlignment="1">
      <alignment horizontal="center" vertical="center"/>
    </xf>
    <xf numFmtId="0" fontId="12" fillId="5" borderId="16" xfId="0" applyFont="1" applyFill="1" applyBorder="1" applyAlignment="1">
      <alignment vertical="center" wrapText="1"/>
    </xf>
    <xf numFmtId="0" fontId="30" fillId="0" borderId="125" xfId="0" applyFont="1" applyBorder="1" applyAlignment="1">
      <alignment horizontal="center" vertical="center" wrapText="1"/>
    </xf>
    <xf numFmtId="0" fontId="30" fillId="0" borderId="75" xfId="0" applyFont="1" applyBorder="1" applyAlignment="1">
      <alignment horizontal="center" vertical="center" wrapText="1"/>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9" fillId="3" borderId="40" xfId="0" applyFont="1" applyFill="1" applyBorder="1" applyAlignment="1">
      <alignment horizontal="center" vertical="center" wrapText="1"/>
    </xf>
    <xf numFmtId="0" fontId="19" fillId="3" borderId="95" xfId="0" applyFont="1" applyFill="1" applyBorder="1" applyAlignment="1">
      <alignment horizontal="center" vertical="center" wrapText="1"/>
    </xf>
    <xf numFmtId="0" fontId="6" fillId="0" borderId="24" xfId="0" applyFont="1" applyBorder="1" applyAlignment="1">
      <alignment horizontal="justify" vertical="center" wrapText="1"/>
    </xf>
    <xf numFmtId="0" fontId="6" fillId="0" borderId="19" xfId="0" applyFont="1" applyBorder="1" applyAlignment="1">
      <alignment horizontal="justify" vertical="center" wrapText="1"/>
    </xf>
    <xf numFmtId="0" fontId="30" fillId="0" borderId="89" xfId="0" applyFont="1" applyBorder="1" applyAlignment="1">
      <alignment vertical="center" wrapText="1"/>
    </xf>
    <xf numFmtId="0" fontId="30" fillId="0" borderId="76" xfId="0" applyFont="1" applyBorder="1" applyAlignment="1">
      <alignment horizontal="center" vertical="center" wrapText="1"/>
    </xf>
    <xf numFmtId="14" fontId="30" fillId="0" borderId="89" xfId="0" applyNumberFormat="1" applyFont="1" applyBorder="1" applyAlignment="1">
      <alignment horizontal="center" vertical="center" wrapText="1"/>
    </xf>
    <xf numFmtId="14" fontId="30" fillId="0" borderId="80" xfId="0" applyNumberFormat="1" applyFont="1" applyBorder="1" applyAlignment="1">
      <alignment horizontal="center"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9" fontId="6" fillId="0" borderId="23" xfId="0" applyNumberFormat="1" applyFont="1" applyBorder="1" applyAlignment="1">
      <alignment horizontal="center" vertical="center"/>
    </xf>
    <xf numFmtId="0" fontId="6" fillId="0" borderId="24" xfId="0" applyFont="1" applyBorder="1" applyAlignment="1">
      <alignment horizontal="center" vertical="center"/>
    </xf>
    <xf numFmtId="0" fontId="13" fillId="4" borderId="93" xfId="0" applyFont="1" applyFill="1" applyBorder="1" applyAlignment="1">
      <alignment horizontal="center" vertical="center"/>
    </xf>
    <xf numFmtId="0" fontId="13" fillId="4" borderId="94" xfId="0" applyFont="1" applyFill="1" applyBorder="1" applyAlignment="1">
      <alignment horizontal="center" vertical="center"/>
    </xf>
    <xf numFmtId="0" fontId="13" fillId="4" borderId="110" xfId="0" applyFont="1" applyFill="1" applyBorder="1" applyAlignment="1">
      <alignment horizontal="center" vertical="center"/>
    </xf>
    <xf numFmtId="0" fontId="17" fillId="5" borderId="19" xfId="0" applyFont="1" applyFill="1" applyBorder="1" applyAlignment="1">
      <alignment vertical="center" wrapText="1"/>
    </xf>
    <xf numFmtId="0" fontId="17" fillId="5" borderId="19" xfId="0" applyFont="1" applyFill="1"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9" fontId="14" fillId="3" borderId="19" xfId="7" applyNumberFormat="1" applyFont="1" applyFill="1" applyBorder="1" applyAlignment="1">
      <alignment horizontal="center" vertical="center" wrapText="1"/>
    </xf>
    <xf numFmtId="0" fontId="17" fillId="5" borderId="19" xfId="0" applyFont="1" applyFill="1" applyBorder="1" applyAlignment="1"/>
    <xf numFmtId="0" fontId="14" fillId="3" borderId="23"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24" xfId="0" applyFont="1" applyFill="1" applyBorder="1" applyAlignment="1">
      <alignment horizontal="center" vertical="center" wrapText="1"/>
    </xf>
    <xf numFmtId="9" fontId="14" fillId="0" borderId="23" xfId="0" applyNumberFormat="1" applyFont="1" applyFill="1" applyBorder="1" applyAlignment="1">
      <alignment horizontal="center" vertical="center" wrapText="1"/>
    </xf>
    <xf numFmtId="9" fontId="14" fillId="0" borderId="29" xfId="0" applyNumberFormat="1" applyFont="1" applyFill="1" applyBorder="1" applyAlignment="1">
      <alignment horizontal="center" vertical="center" wrapText="1"/>
    </xf>
    <xf numFmtId="9" fontId="14" fillId="0" borderId="24" xfId="0" applyNumberFormat="1"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0" borderId="19" xfId="0" applyFont="1" applyFill="1" applyBorder="1" applyAlignment="1">
      <alignment horizontal="center" vertical="center" wrapText="1"/>
    </xf>
    <xf numFmtId="9" fontId="14" fillId="0" borderId="19" xfId="0" applyNumberFormat="1" applyFont="1" applyFill="1" applyBorder="1" applyAlignment="1">
      <alignment horizontal="center" vertical="center" wrapText="1"/>
    </xf>
    <xf numFmtId="9" fontId="14" fillId="3" borderId="23" xfId="7" applyNumberFormat="1" applyFont="1" applyFill="1" applyBorder="1" applyAlignment="1">
      <alignment horizontal="center" vertical="center" wrapText="1"/>
    </xf>
    <xf numFmtId="9" fontId="14" fillId="3" borderId="29" xfId="7" applyNumberFormat="1" applyFont="1" applyFill="1" applyBorder="1" applyAlignment="1">
      <alignment horizontal="center" vertical="center" wrapText="1"/>
    </xf>
    <xf numFmtId="9" fontId="14" fillId="3" borderId="24" xfId="7" applyNumberFormat="1" applyFont="1" applyFill="1" applyBorder="1" applyAlignment="1">
      <alignment horizontal="center" vertical="center" wrapText="1"/>
    </xf>
    <xf numFmtId="0" fontId="18" fillId="2" borderId="19" xfId="0" applyFont="1" applyFill="1" applyBorder="1" applyAlignment="1">
      <alignment horizontal="center"/>
    </xf>
    <xf numFmtId="0" fontId="25" fillId="4" borderId="19" xfId="0" applyFont="1" applyFill="1" applyBorder="1" applyAlignment="1">
      <alignment horizontal="center"/>
    </xf>
  </cellXfs>
  <cellStyles count="8">
    <cellStyle name="Hipervínculo" xfId="5" builtinId="8"/>
    <cellStyle name="Normal" xfId="0" builtinId="0"/>
    <cellStyle name="Normal 2" xfId="3"/>
    <cellStyle name="Normal 2 2" xfId="1"/>
    <cellStyle name="Normal 2 4" xfId="2"/>
    <cellStyle name="Normal 3" xfId="4"/>
    <cellStyle name="Normal 3 2" xfId="6"/>
    <cellStyle name="Porcentaje" xfId="7" builtinId="5"/>
  </cellStyles>
  <dxfs count="140">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1533525</xdr:colOff>
      <xdr:row>1</xdr:row>
      <xdr:rowOff>0</xdr:rowOff>
    </xdr:from>
    <xdr:to>
      <xdr:col>2</xdr:col>
      <xdr:colOff>369094</xdr:colOff>
      <xdr:row>4</xdr:row>
      <xdr:rowOff>129728</xdr:rowOff>
    </xdr:to>
    <xdr:pic>
      <xdr:nvPicPr>
        <xdr:cNvPr id="2" name="Imagen 1"/>
        <xdr:cNvPicPr>
          <a:picLocks noChangeAspect="1"/>
        </xdr:cNvPicPr>
      </xdr:nvPicPr>
      <xdr:blipFill>
        <a:blip xmlns:r="http://schemas.openxmlformats.org/officeDocument/2006/relationships" r:embed="rId1"/>
        <a:stretch>
          <a:fillRect/>
        </a:stretch>
      </xdr:blipFill>
      <xdr:spPr>
        <a:xfrm>
          <a:off x="1533525" y="190500"/>
          <a:ext cx="1533525" cy="7012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27212</xdr:colOff>
      <xdr:row>0</xdr:row>
      <xdr:rowOff>95250</xdr:rowOff>
    </xdr:from>
    <xdr:to>
      <xdr:col>3</xdr:col>
      <xdr:colOff>217713</xdr:colOff>
      <xdr:row>0</xdr:row>
      <xdr:rowOff>796478</xdr:rowOff>
    </xdr:to>
    <xdr:pic>
      <xdr:nvPicPr>
        <xdr:cNvPr id="3" name="Imagen 2"/>
        <xdr:cNvPicPr>
          <a:picLocks noChangeAspect="1"/>
        </xdr:cNvPicPr>
      </xdr:nvPicPr>
      <xdr:blipFill>
        <a:blip xmlns:r="http://schemas.openxmlformats.org/officeDocument/2006/relationships" r:embed="rId1"/>
        <a:stretch>
          <a:fillRect/>
        </a:stretch>
      </xdr:blipFill>
      <xdr:spPr>
        <a:xfrm>
          <a:off x="3796391" y="95250"/>
          <a:ext cx="2313215" cy="7012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661987</xdr:colOff>
      <xdr:row>1</xdr:row>
      <xdr:rowOff>33337</xdr:rowOff>
    </xdr:from>
    <xdr:to>
      <xdr:col>1</xdr:col>
      <xdr:colOff>256343</xdr:colOff>
      <xdr:row>4</xdr:row>
      <xdr:rowOff>146737</xdr:rowOff>
    </xdr:to>
    <xdr:pic>
      <xdr:nvPicPr>
        <xdr:cNvPr id="3" name="Imagen 2"/>
        <xdr:cNvPicPr>
          <a:picLocks noChangeAspect="1"/>
        </xdr:cNvPicPr>
      </xdr:nvPicPr>
      <xdr:blipFill>
        <a:blip xmlns:r="http://schemas.openxmlformats.org/officeDocument/2006/relationships" r:embed="rId1"/>
        <a:stretch>
          <a:fillRect/>
        </a:stretch>
      </xdr:blipFill>
      <xdr:spPr>
        <a:xfrm>
          <a:off x="661987" y="223837"/>
          <a:ext cx="1533525" cy="7012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33618</xdr:colOff>
      <xdr:row>1</xdr:row>
      <xdr:rowOff>89647</xdr:rowOff>
    </xdr:from>
    <xdr:to>
      <xdr:col>2</xdr:col>
      <xdr:colOff>1174936</xdr:colOff>
      <xdr:row>5</xdr:row>
      <xdr:rowOff>28875</xdr:rowOff>
    </xdr:to>
    <xdr:pic>
      <xdr:nvPicPr>
        <xdr:cNvPr id="3" name="Imagen 2"/>
        <xdr:cNvPicPr>
          <a:picLocks noChangeAspect="1"/>
        </xdr:cNvPicPr>
      </xdr:nvPicPr>
      <xdr:blipFill>
        <a:blip xmlns:r="http://schemas.openxmlformats.org/officeDocument/2006/relationships" r:embed="rId1"/>
        <a:stretch>
          <a:fillRect/>
        </a:stretch>
      </xdr:blipFill>
      <xdr:spPr>
        <a:xfrm>
          <a:off x="1421547" y="280147"/>
          <a:ext cx="1535925" cy="70122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28575</xdr:rowOff>
    </xdr:from>
    <xdr:to>
      <xdr:col>1</xdr:col>
      <xdr:colOff>993775</xdr:colOff>
      <xdr:row>4</xdr:row>
      <xdr:rowOff>158303</xdr:rowOff>
    </xdr:to>
    <xdr:pic>
      <xdr:nvPicPr>
        <xdr:cNvPr id="4" name="Imagen 3"/>
        <xdr:cNvPicPr>
          <a:picLocks noChangeAspect="1"/>
        </xdr:cNvPicPr>
      </xdr:nvPicPr>
      <xdr:blipFill>
        <a:blip xmlns:r="http://schemas.openxmlformats.org/officeDocument/2006/relationships" r:embed="rId1"/>
        <a:stretch>
          <a:fillRect/>
        </a:stretch>
      </xdr:blipFill>
      <xdr:spPr>
        <a:xfrm>
          <a:off x="1019175" y="219075"/>
          <a:ext cx="1533525" cy="70122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54429</xdr:rowOff>
    </xdr:from>
    <xdr:to>
      <xdr:col>1</xdr:col>
      <xdr:colOff>1535226</xdr:colOff>
      <xdr:row>4</xdr:row>
      <xdr:rowOff>184157</xdr:rowOff>
    </xdr:to>
    <xdr:pic>
      <xdr:nvPicPr>
        <xdr:cNvPr id="3" name="Imagen 2"/>
        <xdr:cNvPicPr>
          <a:picLocks noChangeAspect="1"/>
        </xdr:cNvPicPr>
      </xdr:nvPicPr>
      <xdr:blipFill>
        <a:blip xmlns:r="http://schemas.openxmlformats.org/officeDocument/2006/relationships" r:embed="rId1"/>
        <a:stretch>
          <a:fillRect/>
        </a:stretch>
      </xdr:blipFill>
      <xdr:spPr>
        <a:xfrm>
          <a:off x="1061357" y="244929"/>
          <a:ext cx="1533525" cy="70122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514350</xdr:colOff>
      <xdr:row>1</xdr:row>
      <xdr:rowOff>16329</xdr:rowOff>
    </xdr:from>
    <xdr:to>
      <xdr:col>1</xdr:col>
      <xdr:colOff>487476</xdr:colOff>
      <xdr:row>4</xdr:row>
      <xdr:rowOff>146057</xdr:rowOff>
    </xdr:to>
    <xdr:pic>
      <xdr:nvPicPr>
        <xdr:cNvPr id="3" name="Imagen 2"/>
        <xdr:cNvPicPr>
          <a:picLocks noChangeAspect="1"/>
        </xdr:cNvPicPr>
      </xdr:nvPicPr>
      <xdr:blipFill>
        <a:blip xmlns:r="http://schemas.openxmlformats.org/officeDocument/2006/relationships" r:embed="rId1"/>
        <a:stretch>
          <a:fillRect/>
        </a:stretch>
      </xdr:blipFill>
      <xdr:spPr>
        <a:xfrm>
          <a:off x="514350" y="206829"/>
          <a:ext cx="1535226" cy="70122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abSelected="1" workbookViewId="0">
      <selection activeCell="B7" sqref="B7"/>
    </sheetView>
  </sheetViews>
  <sheetFormatPr baseColWidth="10" defaultColWidth="11.42578125" defaultRowHeight="15" x14ac:dyDescent="0.25"/>
  <cols>
    <col min="1" max="1" width="77" style="1" customWidth="1"/>
    <col min="2" max="2" width="69.140625" style="1" customWidth="1"/>
    <col min="3" max="16384" width="11.42578125" style="1"/>
  </cols>
  <sheetData>
    <row r="1" spans="1:2" ht="56.25" customHeight="1" thickBot="1" x14ac:dyDescent="0.3">
      <c r="A1" s="5" t="s">
        <v>50</v>
      </c>
      <c r="B1" s="5" t="s">
        <v>51</v>
      </c>
    </row>
    <row r="2" spans="1:2" ht="55.5" customHeight="1" thickTop="1" thickBot="1" x14ac:dyDescent="0.3">
      <c r="A2" s="6" t="s">
        <v>52</v>
      </c>
      <c r="B2" s="7">
        <v>8</v>
      </c>
    </row>
    <row r="3" spans="1:2" ht="24" thickBot="1" x14ac:dyDescent="0.3">
      <c r="A3" s="8" t="s">
        <v>46</v>
      </c>
      <c r="B3" s="9">
        <v>8</v>
      </c>
    </row>
    <row r="4" spans="1:2" ht="24" thickBot="1" x14ac:dyDescent="0.3">
      <c r="A4" s="10" t="s">
        <v>47</v>
      </c>
      <c r="B4" s="11">
        <v>6</v>
      </c>
    </row>
    <row r="5" spans="1:2" ht="24" thickBot="1" x14ac:dyDescent="0.3">
      <c r="A5" s="8" t="s">
        <v>48</v>
      </c>
      <c r="B5" s="9">
        <v>15</v>
      </c>
    </row>
    <row r="6" spans="1:2" ht="24" thickBot="1" x14ac:dyDescent="0.3">
      <c r="A6" s="10" t="s">
        <v>53</v>
      </c>
      <c r="B6" s="11">
        <v>9</v>
      </c>
    </row>
    <row r="7" spans="1:2" ht="24" thickBot="1" x14ac:dyDescent="0.3">
      <c r="A7" s="8" t="s">
        <v>49</v>
      </c>
      <c r="B7" s="9">
        <v>10</v>
      </c>
    </row>
    <row r="8" spans="1:2" ht="46.5" customHeight="1" thickBot="1" x14ac:dyDescent="0.3">
      <c r="A8" s="10" t="s">
        <v>54</v>
      </c>
      <c r="B8" s="11">
        <v>29</v>
      </c>
    </row>
    <row r="9" spans="1:2" x14ac:dyDescent="0.25">
      <c r="A9" s="184"/>
      <c r="B9"/>
    </row>
    <row r="10" spans="1:2" x14ac:dyDescent="0.25">
      <c r="A10" s="185" t="s">
        <v>636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opLeftCell="A10" zoomScale="70" zoomScaleNormal="70" workbookViewId="0">
      <selection activeCell="H11" sqref="H11:H12"/>
    </sheetView>
  </sheetViews>
  <sheetFormatPr baseColWidth="10" defaultColWidth="11.42578125" defaultRowHeight="15" x14ac:dyDescent="0.25"/>
  <cols>
    <col min="1" max="1" width="19.7109375" style="1" customWidth="1"/>
    <col min="2" max="2" width="17.5703125" style="1" customWidth="1"/>
    <col min="3" max="3" width="14.85546875" style="1" customWidth="1"/>
    <col min="4" max="4" width="15.28515625" style="1" customWidth="1"/>
    <col min="5" max="5" width="11.5703125" style="1" customWidth="1"/>
    <col min="6" max="6" width="60.7109375" style="1" customWidth="1"/>
    <col min="7" max="7" width="15" style="1" customWidth="1"/>
    <col min="8" max="8" width="68.42578125" style="1" customWidth="1"/>
    <col min="9" max="9" width="11.5703125" style="1" customWidth="1"/>
    <col min="10" max="16384" width="11.42578125" style="1"/>
  </cols>
  <sheetData>
    <row r="1" spans="1:8" ht="15" customHeight="1" x14ac:dyDescent="0.25">
      <c r="A1" s="266" t="s">
        <v>651</v>
      </c>
      <c r="B1" s="267"/>
      <c r="C1" s="267"/>
      <c r="D1" s="267"/>
      <c r="E1" s="267"/>
      <c r="F1" s="267"/>
      <c r="G1" s="267"/>
      <c r="H1" s="268"/>
    </row>
    <row r="2" spans="1:8" ht="15" customHeight="1" x14ac:dyDescent="0.25">
      <c r="A2" s="269"/>
      <c r="B2" s="270"/>
      <c r="C2" s="270"/>
      <c r="D2" s="270"/>
      <c r="E2" s="270"/>
      <c r="F2" s="270"/>
      <c r="G2" s="270"/>
      <c r="H2" s="271"/>
    </row>
    <row r="3" spans="1:8" ht="15" customHeight="1" x14ac:dyDescent="0.25">
      <c r="A3" s="269"/>
      <c r="B3" s="270"/>
      <c r="C3" s="270"/>
      <c r="D3" s="270"/>
      <c r="E3" s="270"/>
      <c r="F3" s="270"/>
      <c r="G3" s="270"/>
      <c r="H3" s="271"/>
    </row>
    <row r="4" spans="1:8" ht="15" customHeight="1" x14ac:dyDescent="0.25">
      <c r="A4" s="269"/>
      <c r="B4" s="270"/>
      <c r="C4" s="270"/>
      <c r="D4" s="270"/>
      <c r="E4" s="270"/>
      <c r="F4" s="270"/>
      <c r="G4" s="270"/>
      <c r="H4" s="271"/>
    </row>
    <row r="5" spans="1:8" ht="15" customHeight="1" x14ac:dyDescent="0.25">
      <c r="A5" s="269"/>
      <c r="B5" s="270"/>
      <c r="C5" s="270"/>
      <c r="D5" s="270"/>
      <c r="E5" s="270"/>
      <c r="F5" s="270"/>
      <c r="G5" s="270"/>
      <c r="H5" s="271"/>
    </row>
    <row r="6" spans="1:8" ht="15" customHeight="1" thickBot="1" x14ac:dyDescent="0.3">
      <c r="A6" s="272"/>
      <c r="B6" s="273"/>
      <c r="C6" s="273"/>
      <c r="D6" s="273"/>
      <c r="E6" s="273"/>
      <c r="F6" s="273"/>
      <c r="G6" s="273"/>
      <c r="H6" s="274"/>
    </row>
    <row r="7" spans="1:8" ht="15.75" customHeight="1" x14ac:dyDescent="0.3">
      <c r="A7" s="243" t="s">
        <v>39</v>
      </c>
      <c r="B7" s="294" t="s">
        <v>63</v>
      </c>
      <c r="C7" s="294"/>
      <c r="D7" s="294"/>
      <c r="E7" s="294"/>
      <c r="F7" s="236"/>
      <c r="G7" s="236"/>
      <c r="H7" s="237"/>
    </row>
    <row r="8" spans="1:8" ht="16.5" x14ac:dyDescent="0.3">
      <c r="A8" s="244" t="s">
        <v>40</v>
      </c>
      <c r="B8" s="245" t="s">
        <v>42</v>
      </c>
      <c r="C8" s="246"/>
      <c r="D8" s="283"/>
      <c r="E8" s="283"/>
      <c r="F8" s="238"/>
      <c r="G8" s="238"/>
      <c r="H8" s="239"/>
    </row>
    <row r="9" spans="1:8" ht="15.75" customHeight="1" thickBot="1" x14ac:dyDescent="0.35">
      <c r="A9" s="247" t="s">
        <v>41</v>
      </c>
      <c r="B9" s="295" t="s">
        <v>650</v>
      </c>
      <c r="C9" s="296"/>
      <c r="D9" s="282"/>
      <c r="E9" s="282"/>
      <c r="F9" s="240"/>
      <c r="G9" s="240"/>
      <c r="H9" s="241"/>
    </row>
    <row r="10" spans="1:8" ht="17.25" thickBot="1" x14ac:dyDescent="0.3">
      <c r="A10" s="284" t="s">
        <v>537</v>
      </c>
      <c r="B10" s="285"/>
      <c r="C10" s="285"/>
      <c r="D10" s="285"/>
      <c r="E10" s="286"/>
      <c r="F10" s="275" t="s">
        <v>64</v>
      </c>
      <c r="G10" s="276"/>
      <c r="H10" s="277"/>
    </row>
    <row r="11" spans="1:8" ht="17.25" thickBot="1" x14ac:dyDescent="0.35">
      <c r="A11" s="287" t="s">
        <v>0</v>
      </c>
      <c r="B11" s="288"/>
      <c r="C11" s="288"/>
      <c r="D11" s="288"/>
      <c r="E11" s="289"/>
      <c r="F11" s="248" t="s">
        <v>44</v>
      </c>
      <c r="G11" s="242">
        <v>42613</v>
      </c>
      <c r="H11" s="278" t="s">
        <v>58</v>
      </c>
    </row>
    <row r="12" spans="1:8" ht="41.25" customHeight="1" thickBot="1" x14ac:dyDescent="0.3">
      <c r="A12" s="249" t="s">
        <v>1</v>
      </c>
      <c r="B12" s="250" t="s">
        <v>2</v>
      </c>
      <c r="C12" s="251" t="s">
        <v>3</v>
      </c>
      <c r="D12" s="252" t="s">
        <v>4</v>
      </c>
      <c r="E12" s="253" t="s">
        <v>5</v>
      </c>
      <c r="F12" s="254" t="s">
        <v>43</v>
      </c>
      <c r="G12" s="254" t="s">
        <v>38</v>
      </c>
      <c r="H12" s="279"/>
    </row>
    <row r="13" spans="1:8" ht="261" customHeight="1" thickBot="1" x14ac:dyDescent="0.3">
      <c r="A13" s="290" t="s">
        <v>630</v>
      </c>
      <c r="B13" s="37" t="s">
        <v>335</v>
      </c>
      <c r="C13" s="230" t="s">
        <v>338</v>
      </c>
      <c r="D13" s="230" t="s">
        <v>341</v>
      </c>
      <c r="E13" s="231">
        <v>42490</v>
      </c>
      <c r="F13" s="97" t="s">
        <v>452</v>
      </c>
      <c r="G13" s="127">
        <v>1</v>
      </c>
      <c r="H13" s="133" t="s">
        <v>538</v>
      </c>
    </row>
    <row r="14" spans="1:8" ht="258" customHeight="1" thickBot="1" x14ac:dyDescent="0.3">
      <c r="A14" s="291"/>
      <c r="B14" s="37" t="s">
        <v>336</v>
      </c>
      <c r="C14" s="37" t="s">
        <v>339</v>
      </c>
      <c r="D14" s="37" t="s">
        <v>341</v>
      </c>
      <c r="E14" s="231">
        <v>42551</v>
      </c>
      <c r="F14" s="97" t="s">
        <v>441</v>
      </c>
      <c r="G14" s="127">
        <v>1</v>
      </c>
      <c r="H14" s="133" t="s">
        <v>539</v>
      </c>
    </row>
    <row r="15" spans="1:8" ht="217.5" customHeight="1" thickBot="1" x14ac:dyDescent="0.3">
      <c r="A15" s="281"/>
      <c r="B15" s="37" t="s">
        <v>337</v>
      </c>
      <c r="C15" s="37" t="s">
        <v>340</v>
      </c>
      <c r="D15" s="37" t="s">
        <v>342</v>
      </c>
      <c r="E15" s="232" t="s">
        <v>343</v>
      </c>
      <c r="F15" s="97" t="s">
        <v>463</v>
      </c>
      <c r="G15" s="129">
        <v>0</v>
      </c>
      <c r="H15" s="133" t="s">
        <v>551</v>
      </c>
    </row>
    <row r="16" spans="1:8" ht="175.15" customHeight="1" thickBot="1" x14ac:dyDescent="0.3">
      <c r="A16" s="255" t="s">
        <v>631</v>
      </c>
      <c r="B16" s="37" t="s">
        <v>344</v>
      </c>
      <c r="C16" s="37" t="s">
        <v>345</v>
      </c>
      <c r="D16" s="37" t="s">
        <v>341</v>
      </c>
      <c r="E16" s="231">
        <v>42460</v>
      </c>
      <c r="F16" s="128" t="s">
        <v>438</v>
      </c>
      <c r="G16" s="129">
        <v>1</v>
      </c>
      <c r="H16" s="97" t="s">
        <v>540</v>
      </c>
    </row>
    <row r="17" spans="1:8" ht="265.89999999999998" customHeight="1" thickBot="1" x14ac:dyDescent="0.3">
      <c r="A17" s="256" t="s">
        <v>632</v>
      </c>
      <c r="B17" s="42" t="s">
        <v>354</v>
      </c>
      <c r="C17" s="38" t="s">
        <v>353</v>
      </c>
      <c r="D17" s="39" t="s">
        <v>352</v>
      </c>
      <c r="E17" s="231">
        <v>42735</v>
      </c>
      <c r="F17" s="131" t="s">
        <v>624</v>
      </c>
      <c r="G17" s="129">
        <v>1</v>
      </c>
      <c r="H17" s="130" t="s">
        <v>541</v>
      </c>
    </row>
    <row r="18" spans="1:8" ht="252" customHeight="1" thickBot="1" x14ac:dyDescent="0.3">
      <c r="A18" s="280" t="s">
        <v>633</v>
      </c>
      <c r="B18" s="37" t="s">
        <v>346</v>
      </c>
      <c r="C18" s="37" t="s">
        <v>349</v>
      </c>
      <c r="D18" s="37" t="s">
        <v>341</v>
      </c>
      <c r="E18" s="231">
        <v>42592</v>
      </c>
      <c r="F18" s="97" t="s">
        <v>439</v>
      </c>
      <c r="G18" s="129">
        <v>0.4</v>
      </c>
      <c r="H18" s="292" t="s">
        <v>635</v>
      </c>
    </row>
    <row r="19" spans="1:8" ht="157.5" customHeight="1" thickBot="1" x14ac:dyDescent="0.3">
      <c r="A19" s="281"/>
      <c r="B19" s="39" t="s">
        <v>347</v>
      </c>
      <c r="C19" s="229" t="s">
        <v>350</v>
      </c>
      <c r="D19" s="229" t="s">
        <v>348</v>
      </c>
      <c r="E19" s="40" t="s">
        <v>351</v>
      </c>
      <c r="F19" s="126" t="s">
        <v>607</v>
      </c>
      <c r="G19" s="129">
        <v>0.67</v>
      </c>
      <c r="H19" s="293"/>
    </row>
    <row r="20" spans="1:8" ht="112.5" customHeight="1" thickBot="1" x14ac:dyDescent="0.3">
      <c r="A20" s="256" t="s">
        <v>634</v>
      </c>
      <c r="B20" s="42" t="s">
        <v>357</v>
      </c>
      <c r="C20" s="38" t="s">
        <v>356</v>
      </c>
      <c r="D20" s="38" t="s">
        <v>355</v>
      </c>
      <c r="E20" s="41" t="s">
        <v>442</v>
      </c>
      <c r="F20" s="97" t="s">
        <v>440</v>
      </c>
      <c r="G20" s="129">
        <v>0.67</v>
      </c>
      <c r="H20" s="132" t="s">
        <v>542</v>
      </c>
    </row>
    <row r="21" spans="1:8" x14ac:dyDescent="0.25">
      <c r="A21" s="163" t="s">
        <v>636</v>
      </c>
    </row>
  </sheetData>
  <mergeCells count="12">
    <mergeCell ref="A1:H6"/>
    <mergeCell ref="F10:H10"/>
    <mergeCell ref="H11:H12"/>
    <mergeCell ref="A18:A19"/>
    <mergeCell ref="D9:E9"/>
    <mergeCell ref="D8:E8"/>
    <mergeCell ref="A10:E10"/>
    <mergeCell ref="A11:E11"/>
    <mergeCell ref="A13:A15"/>
    <mergeCell ref="H18:H19"/>
    <mergeCell ref="B7:E7"/>
    <mergeCell ref="B9:C9"/>
  </mergeCells>
  <hyperlinks>
    <hyperlink ref="B17" location="_MONITOREO_Y_SEGUIMIENTO" display="_MONITOREO_Y_SEGUIMIENTO"/>
    <hyperlink ref="B20" location="_MONITOREO_Y_SEGUIMIENTO" display="_MONITOREO_Y_SEGUIMIENTO"/>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topLeftCell="O34" zoomScale="50" zoomScaleNormal="50" workbookViewId="0">
      <selection activeCell="A40" sqref="A40"/>
    </sheetView>
  </sheetViews>
  <sheetFormatPr baseColWidth="10" defaultColWidth="10.7109375" defaultRowHeight="16.5" x14ac:dyDescent="0.3"/>
  <cols>
    <col min="1" max="1" width="20.7109375" style="69" customWidth="1"/>
    <col min="2" max="2" width="29.42578125" style="69" customWidth="1"/>
    <col min="3" max="3" width="31.85546875" style="69" customWidth="1"/>
    <col min="4" max="4" width="32" style="69" customWidth="1"/>
    <col min="5" max="7" width="11.7109375" style="69" hidden="1" customWidth="1"/>
    <col min="8" max="8" width="29.28515625" style="69" customWidth="1"/>
    <col min="9" max="9" width="11.7109375" style="69" hidden="1" customWidth="1"/>
    <col min="10" max="10" width="11.7109375" style="70" hidden="1" customWidth="1"/>
    <col min="11" max="11" width="11.7109375" style="69" hidden="1" customWidth="1"/>
    <col min="12" max="12" width="22.42578125" style="69" customWidth="1"/>
    <col min="13" max="13" width="39.7109375" style="69" customWidth="1"/>
    <col min="14" max="14" width="33.28515625" style="69" customWidth="1"/>
    <col min="15" max="15" width="17.140625" style="69" customWidth="1"/>
    <col min="16" max="16" width="140" style="78" customWidth="1"/>
    <col min="17" max="17" width="74.28515625" style="69" customWidth="1"/>
    <col min="18" max="18" width="55.42578125" style="69" customWidth="1"/>
    <col min="19" max="16384" width="10.7109375" style="65"/>
  </cols>
  <sheetData>
    <row r="1" spans="1:19" ht="71.25" customHeight="1" thickBot="1" x14ac:dyDescent="0.35">
      <c r="A1" s="298" t="s">
        <v>37</v>
      </c>
      <c r="B1" s="299"/>
      <c r="C1" s="299"/>
      <c r="D1" s="299"/>
      <c r="E1" s="299"/>
      <c r="F1" s="299"/>
      <c r="G1" s="299"/>
      <c r="H1" s="299"/>
      <c r="I1" s="299"/>
      <c r="J1" s="299"/>
      <c r="K1" s="299"/>
      <c r="L1" s="299"/>
      <c r="M1" s="299"/>
      <c r="N1" s="299"/>
      <c r="O1" s="299"/>
      <c r="P1" s="299"/>
      <c r="Q1" s="299"/>
      <c r="R1" s="300"/>
    </row>
    <row r="2" spans="1:19" s="1" customFormat="1" ht="15" x14ac:dyDescent="0.25">
      <c r="A2" s="319"/>
      <c r="B2" s="320"/>
      <c r="C2" s="320"/>
      <c r="D2" s="320"/>
      <c r="E2" s="320"/>
      <c r="F2" s="320"/>
      <c r="G2" s="320"/>
      <c r="H2" s="320"/>
      <c r="I2" s="320"/>
      <c r="J2" s="320"/>
      <c r="K2" s="320"/>
      <c r="L2" s="320"/>
      <c r="M2" s="320"/>
      <c r="N2" s="320"/>
      <c r="O2" s="320"/>
      <c r="P2" s="320"/>
      <c r="Q2" s="320"/>
      <c r="R2" s="320"/>
    </row>
    <row r="3" spans="1:19" s="1" customFormat="1" ht="15.75" customHeight="1" x14ac:dyDescent="0.25">
      <c r="A3" s="14" t="s">
        <v>39</v>
      </c>
      <c r="B3" s="327" t="s">
        <v>63</v>
      </c>
      <c r="C3" s="327"/>
      <c r="D3" s="327"/>
      <c r="E3" s="327"/>
      <c r="F3" s="327"/>
      <c r="G3" s="328"/>
      <c r="H3" s="13"/>
      <c r="I3" s="13"/>
      <c r="J3" s="13"/>
      <c r="K3" s="13"/>
      <c r="L3" s="13"/>
      <c r="M3" s="13"/>
      <c r="N3" s="13"/>
      <c r="O3" s="13"/>
      <c r="P3" s="13"/>
    </row>
    <row r="4" spans="1:19" s="1" customFormat="1" ht="15.75" x14ac:dyDescent="0.25">
      <c r="A4" s="14" t="s">
        <v>40</v>
      </c>
      <c r="B4" s="327" t="s">
        <v>42</v>
      </c>
      <c r="C4" s="327"/>
      <c r="D4" s="327"/>
      <c r="E4" s="327"/>
      <c r="F4" s="327"/>
      <c r="G4" s="328"/>
      <c r="H4" s="13"/>
      <c r="I4" s="13"/>
      <c r="J4" s="13"/>
      <c r="K4" s="13"/>
      <c r="L4" s="13"/>
      <c r="M4" s="13"/>
      <c r="N4" s="13"/>
      <c r="O4" s="13"/>
      <c r="P4" s="13"/>
    </row>
    <row r="5" spans="1:19" s="1" customFormat="1" ht="15.75" customHeight="1" thickBot="1" x14ac:dyDescent="0.3">
      <c r="A5" s="15" t="s">
        <v>41</v>
      </c>
      <c r="B5" s="331" t="s">
        <v>650</v>
      </c>
      <c r="C5" s="331"/>
      <c r="D5" s="331"/>
      <c r="E5" s="331"/>
      <c r="F5" s="331"/>
      <c r="G5" s="332"/>
      <c r="H5" s="13"/>
      <c r="I5" s="13"/>
      <c r="J5" s="13"/>
      <c r="K5" s="13"/>
      <c r="L5" s="13"/>
      <c r="M5" s="13"/>
      <c r="N5" s="13"/>
      <c r="O5" s="13"/>
      <c r="P5" s="13"/>
    </row>
    <row r="6" spans="1:19" s="46" customFormat="1" ht="15" customHeight="1" x14ac:dyDescent="0.25">
      <c r="A6" s="313" t="s">
        <v>150</v>
      </c>
      <c r="B6" s="305" t="s">
        <v>114</v>
      </c>
      <c r="C6" s="306"/>
      <c r="D6" s="307"/>
      <c r="E6" s="305" t="s">
        <v>115</v>
      </c>
      <c r="F6" s="306"/>
      <c r="G6" s="307"/>
      <c r="H6" s="302" t="s">
        <v>116</v>
      </c>
      <c r="I6" s="305" t="s">
        <v>117</v>
      </c>
      <c r="J6" s="306"/>
      <c r="K6" s="307"/>
      <c r="L6" s="302" t="s">
        <v>118</v>
      </c>
      <c r="M6" s="302"/>
      <c r="N6" s="302"/>
      <c r="O6" s="325" t="s">
        <v>119</v>
      </c>
      <c r="P6" s="326"/>
      <c r="Q6" s="321" t="s">
        <v>444</v>
      </c>
      <c r="R6" s="322"/>
    </row>
    <row r="7" spans="1:19" s="46" customFormat="1" ht="45" customHeight="1" x14ac:dyDescent="0.25">
      <c r="A7" s="314"/>
      <c r="B7" s="303" t="s">
        <v>120</v>
      </c>
      <c r="C7" s="303" t="s">
        <v>121</v>
      </c>
      <c r="D7" s="303" t="s">
        <v>122</v>
      </c>
      <c r="E7" s="308" t="s">
        <v>123</v>
      </c>
      <c r="F7" s="309"/>
      <c r="G7" s="310"/>
      <c r="H7" s="303"/>
      <c r="I7" s="308" t="s">
        <v>124</v>
      </c>
      <c r="J7" s="309"/>
      <c r="K7" s="310"/>
      <c r="L7" s="308" t="s">
        <v>125</v>
      </c>
      <c r="M7" s="309"/>
      <c r="N7" s="310"/>
      <c r="O7" s="311" t="s">
        <v>126</v>
      </c>
      <c r="P7" s="311" t="s">
        <v>443</v>
      </c>
      <c r="Q7" s="323"/>
      <c r="R7" s="324"/>
    </row>
    <row r="8" spans="1:19" s="46" customFormat="1" ht="45" customHeight="1" thickBot="1" x14ac:dyDescent="0.3">
      <c r="A8" s="315"/>
      <c r="B8" s="312"/>
      <c r="C8" s="312"/>
      <c r="D8" s="312"/>
      <c r="E8" s="85" t="s">
        <v>128</v>
      </c>
      <c r="F8" s="85" t="s">
        <v>129</v>
      </c>
      <c r="G8" s="85" t="s">
        <v>130</v>
      </c>
      <c r="H8" s="304"/>
      <c r="I8" s="47" t="s">
        <v>128</v>
      </c>
      <c r="J8" s="47" t="s">
        <v>129</v>
      </c>
      <c r="K8" s="84" t="s">
        <v>130</v>
      </c>
      <c r="L8" s="85" t="s">
        <v>131</v>
      </c>
      <c r="M8" s="85" t="s">
        <v>127</v>
      </c>
      <c r="N8" s="85" t="s">
        <v>132</v>
      </c>
      <c r="O8" s="304"/>
      <c r="P8" s="304"/>
      <c r="Q8" s="43" t="s">
        <v>445</v>
      </c>
      <c r="R8" s="43" t="s">
        <v>446</v>
      </c>
    </row>
    <row r="9" spans="1:19" ht="409.5" customHeight="1" x14ac:dyDescent="0.3">
      <c r="A9" s="330" t="s">
        <v>316</v>
      </c>
      <c r="B9" s="48" t="s">
        <v>476</v>
      </c>
      <c r="C9" s="48" t="s">
        <v>145</v>
      </c>
      <c r="D9" s="48" t="s">
        <v>146</v>
      </c>
      <c r="E9" s="81">
        <v>1</v>
      </c>
      <c r="F9" s="81">
        <v>20</v>
      </c>
      <c r="G9" s="81" t="s">
        <v>147</v>
      </c>
      <c r="H9" s="49" t="s">
        <v>133</v>
      </c>
      <c r="I9" s="89"/>
      <c r="J9" s="50" t="s">
        <v>134</v>
      </c>
      <c r="K9" s="51" t="s">
        <v>334</v>
      </c>
      <c r="L9" s="81" t="s">
        <v>135</v>
      </c>
      <c r="M9" s="49" t="s">
        <v>136</v>
      </c>
      <c r="N9" s="48" t="s">
        <v>447</v>
      </c>
      <c r="O9" s="45" t="s">
        <v>434</v>
      </c>
      <c r="P9" s="265" t="s">
        <v>649</v>
      </c>
      <c r="Q9" s="134" t="s">
        <v>588</v>
      </c>
      <c r="R9" s="316" t="s">
        <v>588</v>
      </c>
      <c r="S9" s="66"/>
    </row>
    <row r="10" spans="1:19" ht="264.75" customHeight="1" x14ac:dyDescent="0.3">
      <c r="A10" s="301"/>
      <c r="B10" s="52" t="s">
        <v>477</v>
      </c>
      <c r="C10" s="52" t="s">
        <v>448</v>
      </c>
      <c r="D10" s="52" t="s">
        <v>315</v>
      </c>
      <c r="E10" s="51">
        <v>1</v>
      </c>
      <c r="F10" s="51">
        <v>20</v>
      </c>
      <c r="G10" s="51" t="s">
        <v>147</v>
      </c>
      <c r="H10" s="53" t="s">
        <v>137</v>
      </c>
      <c r="I10" s="90"/>
      <c r="J10" s="54" t="s">
        <v>134</v>
      </c>
      <c r="K10" s="51" t="s">
        <v>334</v>
      </c>
      <c r="L10" s="51" t="s">
        <v>138</v>
      </c>
      <c r="M10" s="53" t="s">
        <v>139</v>
      </c>
      <c r="N10" s="53" t="s">
        <v>140</v>
      </c>
      <c r="O10" s="51" t="s">
        <v>435</v>
      </c>
      <c r="P10" s="101" t="s">
        <v>510</v>
      </c>
      <c r="Q10" s="134" t="s">
        <v>584</v>
      </c>
      <c r="R10" s="317"/>
      <c r="S10" s="66"/>
    </row>
    <row r="11" spans="1:19" ht="409.5" customHeight="1" x14ac:dyDescent="0.3">
      <c r="A11" s="301"/>
      <c r="B11" s="52" t="s">
        <v>324</v>
      </c>
      <c r="C11" s="52" t="s">
        <v>148</v>
      </c>
      <c r="D11" s="52" t="s">
        <v>149</v>
      </c>
      <c r="E11" s="51">
        <v>1</v>
      </c>
      <c r="F11" s="51">
        <v>20</v>
      </c>
      <c r="G11" s="51" t="s">
        <v>147</v>
      </c>
      <c r="H11" s="53" t="s">
        <v>141</v>
      </c>
      <c r="I11" s="90"/>
      <c r="J11" s="54" t="s">
        <v>134</v>
      </c>
      <c r="K11" s="51" t="s">
        <v>334</v>
      </c>
      <c r="L11" s="51" t="s">
        <v>142</v>
      </c>
      <c r="M11" s="53" t="s">
        <v>143</v>
      </c>
      <c r="N11" s="53" t="s">
        <v>144</v>
      </c>
      <c r="O11" s="51" t="s">
        <v>436</v>
      </c>
      <c r="P11" s="102" t="s">
        <v>511</v>
      </c>
      <c r="Q11" s="44" t="s">
        <v>449</v>
      </c>
      <c r="R11" s="318"/>
      <c r="S11" s="66"/>
    </row>
    <row r="12" spans="1:19" ht="84" customHeight="1" x14ac:dyDescent="0.3">
      <c r="A12" s="67" t="s">
        <v>317</v>
      </c>
      <c r="B12" s="55" t="s">
        <v>155</v>
      </c>
      <c r="C12" s="55" t="s">
        <v>156</v>
      </c>
      <c r="D12" s="55" t="s">
        <v>157</v>
      </c>
      <c r="E12" s="80">
        <v>1</v>
      </c>
      <c r="F12" s="80">
        <v>10</v>
      </c>
      <c r="G12" s="80" t="s">
        <v>158</v>
      </c>
      <c r="H12" s="56" t="s">
        <v>151</v>
      </c>
      <c r="I12" s="91"/>
      <c r="J12" s="57" t="s">
        <v>134</v>
      </c>
      <c r="K12" s="51" t="s">
        <v>334</v>
      </c>
      <c r="L12" s="80" t="s">
        <v>152</v>
      </c>
      <c r="M12" s="56" t="s">
        <v>153</v>
      </c>
      <c r="N12" s="56" t="s">
        <v>154</v>
      </c>
      <c r="O12" s="58"/>
      <c r="P12" s="79"/>
      <c r="Q12" s="87" t="s">
        <v>478</v>
      </c>
      <c r="R12" s="52"/>
      <c r="S12" s="66"/>
    </row>
    <row r="13" spans="1:19" ht="390" customHeight="1" x14ac:dyDescent="0.3">
      <c r="A13" s="83" t="s">
        <v>318</v>
      </c>
      <c r="B13" s="52" t="s">
        <v>159</v>
      </c>
      <c r="C13" s="52" t="s">
        <v>160</v>
      </c>
      <c r="D13" s="52" t="s">
        <v>161</v>
      </c>
      <c r="E13" s="51">
        <v>2</v>
      </c>
      <c r="F13" s="51">
        <v>5</v>
      </c>
      <c r="G13" s="51" t="s">
        <v>162</v>
      </c>
      <c r="H13" s="53" t="s">
        <v>479</v>
      </c>
      <c r="I13" s="90" t="s">
        <v>164</v>
      </c>
      <c r="J13" s="54"/>
      <c r="K13" s="51" t="s">
        <v>165</v>
      </c>
      <c r="L13" s="51" t="s">
        <v>166</v>
      </c>
      <c r="M13" s="53" t="s">
        <v>167</v>
      </c>
      <c r="N13" s="53" t="s">
        <v>168</v>
      </c>
      <c r="O13" s="51"/>
      <c r="P13" s="77" t="s">
        <v>497</v>
      </c>
      <c r="Q13" s="51" t="s">
        <v>585</v>
      </c>
      <c r="R13" s="186" t="s">
        <v>597</v>
      </c>
      <c r="S13" s="66"/>
    </row>
    <row r="14" spans="1:19" ht="395.25" customHeight="1" x14ac:dyDescent="0.3">
      <c r="A14" s="83" t="s">
        <v>319</v>
      </c>
      <c r="B14" s="52" t="s">
        <v>169</v>
      </c>
      <c r="C14" s="52" t="s">
        <v>170</v>
      </c>
      <c r="D14" s="52" t="s">
        <v>171</v>
      </c>
      <c r="E14" s="51">
        <v>3</v>
      </c>
      <c r="F14" s="51">
        <v>5</v>
      </c>
      <c r="G14" s="51" t="s">
        <v>172</v>
      </c>
      <c r="H14" s="53" t="s">
        <v>163</v>
      </c>
      <c r="I14" s="90" t="s">
        <v>164</v>
      </c>
      <c r="J14" s="54"/>
      <c r="K14" s="51" t="s">
        <v>173</v>
      </c>
      <c r="L14" s="51" t="s">
        <v>166</v>
      </c>
      <c r="M14" s="53" t="s">
        <v>167</v>
      </c>
      <c r="N14" s="53" t="s">
        <v>168</v>
      </c>
      <c r="O14" s="45"/>
      <c r="P14" s="97" t="s">
        <v>498</v>
      </c>
      <c r="Q14" s="257" t="s">
        <v>586</v>
      </c>
      <c r="R14" s="188" t="s">
        <v>482</v>
      </c>
      <c r="S14" s="66"/>
    </row>
    <row r="15" spans="1:19" ht="289.5" customHeight="1" x14ac:dyDescent="0.3">
      <c r="A15" s="83" t="s">
        <v>320</v>
      </c>
      <c r="B15" s="52" t="s">
        <v>174</v>
      </c>
      <c r="C15" s="52" t="s">
        <v>175</v>
      </c>
      <c r="D15" s="52" t="s">
        <v>176</v>
      </c>
      <c r="E15" s="51">
        <v>1</v>
      </c>
      <c r="F15" s="51">
        <v>20</v>
      </c>
      <c r="G15" s="51" t="s">
        <v>147</v>
      </c>
      <c r="H15" s="53" t="s">
        <v>177</v>
      </c>
      <c r="I15" s="90"/>
      <c r="J15" s="54" t="s">
        <v>134</v>
      </c>
      <c r="K15" s="51" t="s">
        <v>334</v>
      </c>
      <c r="L15" s="51" t="s">
        <v>152</v>
      </c>
      <c r="M15" s="53" t="s">
        <v>178</v>
      </c>
      <c r="N15" s="53" t="s">
        <v>179</v>
      </c>
      <c r="O15" s="45"/>
      <c r="P15" s="98" t="s">
        <v>499</v>
      </c>
      <c r="Q15" s="88" t="s">
        <v>496</v>
      </c>
      <c r="R15" s="52"/>
      <c r="S15" s="66"/>
    </row>
    <row r="16" spans="1:19" ht="252.75" customHeight="1" x14ac:dyDescent="0.3">
      <c r="A16" s="83" t="s">
        <v>187</v>
      </c>
      <c r="B16" s="52" t="s">
        <v>180</v>
      </c>
      <c r="C16" s="52" t="s">
        <v>181</v>
      </c>
      <c r="D16" s="52" t="s">
        <v>182</v>
      </c>
      <c r="E16" s="51">
        <v>1</v>
      </c>
      <c r="F16" s="51">
        <v>20</v>
      </c>
      <c r="G16" s="51" t="s">
        <v>147</v>
      </c>
      <c r="H16" s="53" t="s">
        <v>183</v>
      </c>
      <c r="I16" s="90"/>
      <c r="J16" s="54" t="s">
        <v>164</v>
      </c>
      <c r="K16" s="51" t="s">
        <v>334</v>
      </c>
      <c r="L16" s="51" t="s">
        <v>184</v>
      </c>
      <c r="M16" s="53" t="s">
        <v>185</v>
      </c>
      <c r="N16" s="53" t="s">
        <v>186</v>
      </c>
      <c r="O16" s="45"/>
      <c r="P16" s="82" t="s">
        <v>483</v>
      </c>
      <c r="Q16" s="82" t="s">
        <v>587</v>
      </c>
      <c r="R16" s="52"/>
      <c r="S16" s="66"/>
    </row>
    <row r="17" spans="1:18" s="68" customFormat="1" ht="359.25" customHeight="1" x14ac:dyDescent="0.3">
      <c r="A17" s="83" t="s">
        <v>193</v>
      </c>
      <c r="B17" s="52" t="s">
        <v>188</v>
      </c>
      <c r="C17" s="52" t="s">
        <v>189</v>
      </c>
      <c r="D17" s="52" t="s">
        <v>190</v>
      </c>
      <c r="E17" s="51">
        <v>1</v>
      </c>
      <c r="F17" s="51">
        <v>10</v>
      </c>
      <c r="G17" s="51" t="s">
        <v>158</v>
      </c>
      <c r="H17" s="53" t="s">
        <v>455</v>
      </c>
      <c r="I17" s="90"/>
      <c r="J17" s="54" t="s">
        <v>134</v>
      </c>
      <c r="K17" s="51" t="s">
        <v>334</v>
      </c>
      <c r="L17" s="51" t="s">
        <v>191</v>
      </c>
      <c r="M17" s="53" t="s">
        <v>484</v>
      </c>
      <c r="N17" s="53" t="s">
        <v>192</v>
      </c>
      <c r="O17" s="45" t="s">
        <v>456</v>
      </c>
      <c r="P17" s="82" t="s">
        <v>480</v>
      </c>
      <c r="Q17" s="82" t="s">
        <v>587</v>
      </c>
      <c r="R17" s="52"/>
    </row>
    <row r="18" spans="1:18" ht="142.5" customHeight="1" x14ac:dyDescent="0.3">
      <c r="A18" s="83" t="s">
        <v>321</v>
      </c>
      <c r="B18" s="52" t="s">
        <v>194</v>
      </c>
      <c r="C18" s="52" t="s">
        <v>195</v>
      </c>
      <c r="D18" s="52" t="s">
        <v>196</v>
      </c>
      <c r="E18" s="51">
        <v>1</v>
      </c>
      <c r="F18" s="51">
        <v>20</v>
      </c>
      <c r="G18" s="51" t="s">
        <v>147</v>
      </c>
      <c r="H18" s="53" t="s">
        <v>197</v>
      </c>
      <c r="I18" s="90"/>
      <c r="J18" s="54" t="s">
        <v>134</v>
      </c>
      <c r="K18" s="51" t="s">
        <v>334</v>
      </c>
      <c r="L18" s="51" t="s">
        <v>198</v>
      </c>
      <c r="M18" s="53" t="s">
        <v>199</v>
      </c>
      <c r="N18" s="53" t="s">
        <v>200</v>
      </c>
      <c r="O18" s="60">
        <v>42613</v>
      </c>
      <c r="P18" s="74" t="s">
        <v>462</v>
      </c>
      <c r="Q18" s="134" t="s">
        <v>588</v>
      </c>
      <c r="R18" s="134" t="s">
        <v>588</v>
      </c>
    </row>
    <row r="19" spans="1:18" ht="97.5" customHeight="1" x14ac:dyDescent="0.3">
      <c r="A19" s="301" t="s">
        <v>216</v>
      </c>
      <c r="B19" s="52" t="s">
        <v>201</v>
      </c>
      <c r="C19" s="52" t="s">
        <v>202</v>
      </c>
      <c r="D19" s="52" t="s">
        <v>203</v>
      </c>
      <c r="E19" s="51">
        <v>1</v>
      </c>
      <c r="F19" s="51">
        <v>10</v>
      </c>
      <c r="G19" s="51" t="s">
        <v>158</v>
      </c>
      <c r="H19" s="53" t="s">
        <v>328</v>
      </c>
      <c r="I19" s="90"/>
      <c r="J19" s="54" t="s">
        <v>134</v>
      </c>
      <c r="K19" s="51" t="s">
        <v>334</v>
      </c>
      <c r="L19" s="51" t="s">
        <v>191</v>
      </c>
      <c r="M19" s="53" t="s">
        <v>204</v>
      </c>
      <c r="N19" s="53" t="s">
        <v>205</v>
      </c>
      <c r="O19" s="60"/>
      <c r="P19" s="74" t="s">
        <v>521</v>
      </c>
      <c r="Q19" s="92" t="s">
        <v>486</v>
      </c>
      <c r="R19" s="134" t="s">
        <v>588</v>
      </c>
    </row>
    <row r="20" spans="1:18" ht="158.25" customHeight="1" x14ac:dyDescent="0.3">
      <c r="A20" s="301"/>
      <c r="B20" s="52" t="s">
        <v>206</v>
      </c>
      <c r="C20" s="52" t="s">
        <v>207</v>
      </c>
      <c r="D20" s="52" t="s">
        <v>208</v>
      </c>
      <c r="E20" s="51">
        <v>1</v>
      </c>
      <c r="F20" s="51">
        <v>10</v>
      </c>
      <c r="G20" s="51" t="s">
        <v>158</v>
      </c>
      <c r="H20" s="53" t="s">
        <v>325</v>
      </c>
      <c r="I20" s="90"/>
      <c r="J20" s="54" t="s">
        <v>134</v>
      </c>
      <c r="K20" s="51" t="s">
        <v>334</v>
      </c>
      <c r="L20" s="51" t="s">
        <v>191</v>
      </c>
      <c r="M20" s="53" t="s">
        <v>209</v>
      </c>
      <c r="N20" s="53" t="s">
        <v>210</v>
      </c>
      <c r="O20" s="60"/>
      <c r="P20" s="74" t="s">
        <v>488</v>
      </c>
      <c r="Q20" s="189" t="s">
        <v>589</v>
      </c>
      <c r="R20" s="103"/>
    </row>
    <row r="21" spans="1:18" ht="197.25" customHeight="1" x14ac:dyDescent="0.3">
      <c r="A21" s="301"/>
      <c r="B21" s="52" t="s">
        <v>211</v>
      </c>
      <c r="C21" s="52" t="s">
        <v>212</v>
      </c>
      <c r="D21" s="52" t="s">
        <v>208</v>
      </c>
      <c r="E21" s="51">
        <v>1</v>
      </c>
      <c r="F21" s="51">
        <v>10</v>
      </c>
      <c r="G21" s="51" t="s">
        <v>158</v>
      </c>
      <c r="H21" s="53" t="s">
        <v>326</v>
      </c>
      <c r="I21" s="90"/>
      <c r="J21" s="54" t="s">
        <v>134</v>
      </c>
      <c r="K21" s="51" t="s">
        <v>334</v>
      </c>
      <c r="L21" s="51" t="s">
        <v>191</v>
      </c>
      <c r="M21" s="53" t="s">
        <v>213</v>
      </c>
      <c r="N21" s="53" t="s">
        <v>210</v>
      </c>
      <c r="O21" s="60"/>
      <c r="P21" s="74" t="s">
        <v>487</v>
      </c>
      <c r="Q21" s="189" t="s">
        <v>490</v>
      </c>
      <c r="R21" s="103"/>
    </row>
    <row r="22" spans="1:18" ht="207.75" customHeight="1" x14ac:dyDescent="0.3">
      <c r="A22" s="301"/>
      <c r="B22" s="52" t="s">
        <v>214</v>
      </c>
      <c r="C22" s="52" t="s">
        <v>215</v>
      </c>
      <c r="D22" s="52" t="s">
        <v>208</v>
      </c>
      <c r="E22" s="51">
        <v>1</v>
      </c>
      <c r="F22" s="51">
        <v>10</v>
      </c>
      <c r="G22" s="51" t="s">
        <v>158</v>
      </c>
      <c r="H22" s="52" t="s">
        <v>327</v>
      </c>
      <c r="I22" s="90"/>
      <c r="J22" s="54" t="s">
        <v>134</v>
      </c>
      <c r="K22" s="51" t="s">
        <v>334</v>
      </c>
      <c r="L22" s="51" t="s">
        <v>191</v>
      </c>
      <c r="M22" s="53" t="s">
        <v>209</v>
      </c>
      <c r="N22" s="53" t="s">
        <v>210</v>
      </c>
      <c r="O22" s="61"/>
      <c r="P22" s="75" t="s">
        <v>489</v>
      </c>
      <c r="Q22" s="189" t="s">
        <v>490</v>
      </c>
      <c r="R22" s="103"/>
    </row>
    <row r="23" spans="1:18" ht="409.5" customHeight="1" x14ac:dyDescent="0.3">
      <c r="A23" s="83" t="s">
        <v>224</v>
      </c>
      <c r="B23" s="52" t="s">
        <v>217</v>
      </c>
      <c r="C23" s="52" t="s">
        <v>218</v>
      </c>
      <c r="D23" s="52" t="s">
        <v>219</v>
      </c>
      <c r="E23" s="51">
        <v>1</v>
      </c>
      <c r="F23" s="51">
        <v>20</v>
      </c>
      <c r="G23" s="51" t="s">
        <v>147</v>
      </c>
      <c r="H23" s="53" t="s">
        <v>220</v>
      </c>
      <c r="I23" s="93"/>
      <c r="J23" s="54" t="s">
        <v>134</v>
      </c>
      <c r="K23" s="51" t="s">
        <v>334</v>
      </c>
      <c r="L23" s="51" t="s">
        <v>221</v>
      </c>
      <c r="M23" s="53" t="s">
        <v>222</v>
      </c>
      <c r="N23" s="53" t="s">
        <v>223</v>
      </c>
      <c r="O23" s="45"/>
      <c r="P23" s="74" t="s">
        <v>491</v>
      </c>
      <c r="Q23" s="134" t="s">
        <v>588</v>
      </c>
      <c r="R23" s="134" t="s">
        <v>588</v>
      </c>
    </row>
    <row r="24" spans="1:18" ht="203.25" customHeight="1" x14ac:dyDescent="0.3">
      <c r="A24" s="83" t="s">
        <v>231</v>
      </c>
      <c r="B24" s="52" t="s">
        <v>225</v>
      </c>
      <c r="C24" s="52" t="s">
        <v>226</v>
      </c>
      <c r="D24" s="52" t="s">
        <v>227</v>
      </c>
      <c r="E24" s="51">
        <v>1</v>
      </c>
      <c r="F24" s="51">
        <v>20</v>
      </c>
      <c r="G24" s="51" t="s">
        <v>147</v>
      </c>
      <c r="H24" s="62" t="s">
        <v>329</v>
      </c>
      <c r="I24" s="93"/>
      <c r="J24" s="54" t="s">
        <v>164</v>
      </c>
      <c r="K24" s="51" t="s">
        <v>334</v>
      </c>
      <c r="L24" s="54" t="s">
        <v>228</v>
      </c>
      <c r="M24" s="62" t="s">
        <v>229</v>
      </c>
      <c r="N24" s="94" t="s">
        <v>230</v>
      </c>
      <c r="O24" s="63"/>
      <c r="P24" s="95" t="s">
        <v>485</v>
      </c>
      <c r="Q24" s="134" t="s">
        <v>588</v>
      </c>
      <c r="R24" s="134" t="s">
        <v>588</v>
      </c>
    </row>
    <row r="25" spans="1:18" ht="276.75" customHeight="1" thickBot="1" x14ac:dyDescent="0.35">
      <c r="A25" s="83" t="s">
        <v>322</v>
      </c>
      <c r="B25" s="52" t="s">
        <v>232</v>
      </c>
      <c r="C25" s="52" t="s">
        <v>233</v>
      </c>
      <c r="D25" s="52" t="s">
        <v>234</v>
      </c>
      <c r="E25" s="51">
        <v>2</v>
      </c>
      <c r="F25" s="51">
        <v>20</v>
      </c>
      <c r="G25" s="51" t="s">
        <v>235</v>
      </c>
      <c r="H25" s="53" t="s">
        <v>236</v>
      </c>
      <c r="I25" s="93"/>
      <c r="J25" s="54" t="s">
        <v>134</v>
      </c>
      <c r="K25" s="51" t="s">
        <v>334</v>
      </c>
      <c r="L25" s="51" t="s">
        <v>237</v>
      </c>
      <c r="M25" s="53" t="s">
        <v>238</v>
      </c>
      <c r="N25" s="53" t="s">
        <v>239</v>
      </c>
      <c r="O25" s="45"/>
      <c r="P25" s="74" t="s">
        <v>500</v>
      </c>
      <c r="Q25" s="135" t="s">
        <v>590</v>
      </c>
      <c r="R25" s="59"/>
    </row>
    <row r="26" spans="1:18" ht="321" customHeight="1" thickBot="1" x14ac:dyDescent="0.35">
      <c r="A26" s="329" t="s">
        <v>246</v>
      </c>
      <c r="B26" s="52" t="s">
        <v>240</v>
      </c>
      <c r="C26" s="52" t="s">
        <v>241</v>
      </c>
      <c r="D26" s="52" t="s">
        <v>242</v>
      </c>
      <c r="E26" s="51">
        <v>1</v>
      </c>
      <c r="F26" s="51">
        <v>10</v>
      </c>
      <c r="G26" s="51" t="s">
        <v>158</v>
      </c>
      <c r="H26" s="56" t="s">
        <v>503</v>
      </c>
      <c r="I26" s="196"/>
      <c r="J26" s="57" t="s">
        <v>164</v>
      </c>
      <c r="K26" s="80" t="s">
        <v>334</v>
      </c>
      <c r="L26" s="197" t="s">
        <v>504</v>
      </c>
      <c r="M26" s="198" t="s">
        <v>505</v>
      </c>
      <c r="N26" s="99" t="s">
        <v>506</v>
      </c>
      <c r="O26" s="45"/>
      <c r="P26" s="76" t="s">
        <v>458</v>
      </c>
      <c r="Q26" s="134" t="s">
        <v>599</v>
      </c>
      <c r="R26" s="190" t="s">
        <v>598</v>
      </c>
    </row>
    <row r="27" spans="1:18" ht="173.25" customHeight="1" x14ac:dyDescent="0.3">
      <c r="A27" s="329"/>
      <c r="B27" s="52" t="s">
        <v>243</v>
      </c>
      <c r="C27" s="52" t="s">
        <v>244</v>
      </c>
      <c r="D27" s="52" t="s">
        <v>245</v>
      </c>
      <c r="E27" s="51">
        <v>1</v>
      </c>
      <c r="F27" s="51">
        <v>10</v>
      </c>
      <c r="G27" s="51" t="s">
        <v>158</v>
      </c>
      <c r="H27" s="53" t="s">
        <v>507</v>
      </c>
      <c r="I27" s="93"/>
      <c r="J27" s="54" t="s">
        <v>164</v>
      </c>
      <c r="K27" s="51" t="s">
        <v>334</v>
      </c>
      <c r="L27" s="199" t="s">
        <v>191</v>
      </c>
      <c r="M27" s="199" t="s">
        <v>508</v>
      </c>
      <c r="N27" s="53" t="s">
        <v>509</v>
      </c>
      <c r="O27" s="45"/>
      <c r="P27" s="44" t="s">
        <v>481</v>
      </c>
      <c r="Q27" s="134" t="s">
        <v>591</v>
      </c>
      <c r="R27" s="134" t="s">
        <v>591</v>
      </c>
    </row>
    <row r="28" spans="1:18" ht="213" customHeight="1" x14ac:dyDescent="0.3">
      <c r="A28" s="329" t="s">
        <v>258</v>
      </c>
      <c r="B28" s="52" t="s">
        <v>247</v>
      </c>
      <c r="C28" s="52" t="s">
        <v>248</v>
      </c>
      <c r="D28" s="52" t="s">
        <v>249</v>
      </c>
      <c r="E28" s="51">
        <v>1</v>
      </c>
      <c r="F28" s="51">
        <v>20</v>
      </c>
      <c r="G28" s="51" t="s">
        <v>147</v>
      </c>
      <c r="H28" s="53" t="s">
        <v>250</v>
      </c>
      <c r="I28" s="93"/>
      <c r="J28" s="54" t="s">
        <v>164</v>
      </c>
      <c r="K28" s="51" t="s">
        <v>334</v>
      </c>
      <c r="L28" s="51" t="s">
        <v>184</v>
      </c>
      <c r="M28" s="53" t="s">
        <v>251</v>
      </c>
      <c r="N28" s="53" t="s">
        <v>252</v>
      </c>
      <c r="O28" s="45"/>
      <c r="P28" s="44" t="s">
        <v>492</v>
      </c>
      <c r="Q28" s="88" t="s">
        <v>592</v>
      </c>
      <c r="R28" s="59"/>
    </row>
    <row r="29" spans="1:18" ht="189.75" customHeight="1" x14ac:dyDescent="0.3">
      <c r="A29" s="329"/>
      <c r="B29" s="52" t="s">
        <v>247</v>
      </c>
      <c r="C29" s="52" t="s">
        <v>253</v>
      </c>
      <c r="D29" s="52" t="s">
        <v>254</v>
      </c>
      <c r="E29" s="51">
        <v>1</v>
      </c>
      <c r="F29" s="51">
        <v>20</v>
      </c>
      <c r="G29" s="51" t="s">
        <v>147</v>
      </c>
      <c r="H29" s="53" t="s">
        <v>255</v>
      </c>
      <c r="I29" s="93"/>
      <c r="J29" s="54" t="s">
        <v>164</v>
      </c>
      <c r="K29" s="51" t="s">
        <v>334</v>
      </c>
      <c r="L29" s="51" t="s">
        <v>184</v>
      </c>
      <c r="M29" s="53" t="s">
        <v>256</v>
      </c>
      <c r="N29" s="53" t="s">
        <v>257</v>
      </c>
      <c r="O29" s="45"/>
      <c r="P29" s="44" t="s">
        <v>493</v>
      </c>
      <c r="Q29" s="88" t="s">
        <v>592</v>
      </c>
      <c r="R29" s="59"/>
    </row>
    <row r="30" spans="1:18" ht="315.75" customHeight="1" x14ac:dyDescent="0.3">
      <c r="A30" s="301" t="s">
        <v>323</v>
      </c>
      <c r="B30" s="52" t="s">
        <v>259</v>
      </c>
      <c r="C30" s="52" t="s">
        <v>330</v>
      </c>
      <c r="D30" s="52" t="s">
        <v>260</v>
      </c>
      <c r="E30" s="51">
        <v>1</v>
      </c>
      <c r="F30" s="51">
        <v>20</v>
      </c>
      <c r="G30" s="51" t="s">
        <v>147</v>
      </c>
      <c r="H30" s="64" t="s">
        <v>261</v>
      </c>
      <c r="I30" s="93"/>
      <c r="J30" s="54" t="s">
        <v>134</v>
      </c>
      <c r="K30" s="51" t="s">
        <v>334</v>
      </c>
      <c r="L30" s="51" t="s">
        <v>262</v>
      </c>
      <c r="M30" s="53" t="s">
        <v>494</v>
      </c>
      <c r="N30" s="53" t="s">
        <v>263</v>
      </c>
      <c r="O30" s="45"/>
      <c r="P30" s="77" t="s">
        <v>495</v>
      </c>
      <c r="Q30" s="134" t="s">
        <v>588</v>
      </c>
      <c r="R30" s="134" t="s">
        <v>588</v>
      </c>
    </row>
    <row r="31" spans="1:18" ht="409.5" customHeight="1" x14ac:dyDescent="0.3">
      <c r="A31" s="301"/>
      <c r="B31" s="52" t="s">
        <v>264</v>
      </c>
      <c r="C31" s="52" t="s">
        <v>265</v>
      </c>
      <c r="D31" s="52" t="s">
        <v>266</v>
      </c>
      <c r="E31" s="51">
        <v>4</v>
      </c>
      <c r="F31" s="51">
        <v>20</v>
      </c>
      <c r="G31" s="51" t="s">
        <v>267</v>
      </c>
      <c r="H31" s="53" t="s">
        <v>331</v>
      </c>
      <c r="I31" s="93"/>
      <c r="J31" s="54" t="s">
        <v>134</v>
      </c>
      <c r="K31" s="51" t="s">
        <v>268</v>
      </c>
      <c r="L31" s="51" t="s">
        <v>135</v>
      </c>
      <c r="M31" s="53" t="s">
        <v>269</v>
      </c>
      <c r="N31" s="53" t="s">
        <v>270</v>
      </c>
      <c r="O31" s="45"/>
      <c r="P31" s="74" t="s">
        <v>501</v>
      </c>
      <c r="Q31" s="74" t="s">
        <v>600</v>
      </c>
      <c r="R31" s="59"/>
    </row>
    <row r="32" spans="1:18" ht="259.5" customHeight="1" x14ac:dyDescent="0.3">
      <c r="A32" s="301" t="s">
        <v>285</v>
      </c>
      <c r="B32" s="52" t="s">
        <v>271</v>
      </c>
      <c r="C32" s="52" t="s">
        <v>272</v>
      </c>
      <c r="D32" s="52" t="s">
        <v>273</v>
      </c>
      <c r="E32" s="51">
        <v>1</v>
      </c>
      <c r="F32" s="51">
        <v>10</v>
      </c>
      <c r="G32" s="51" t="s">
        <v>158</v>
      </c>
      <c r="H32" s="53" t="s">
        <v>274</v>
      </c>
      <c r="I32" s="93"/>
      <c r="J32" s="54" t="s">
        <v>134</v>
      </c>
      <c r="K32" s="51" t="s">
        <v>334</v>
      </c>
      <c r="L32" s="51" t="s">
        <v>275</v>
      </c>
      <c r="M32" s="53" t="s">
        <v>276</v>
      </c>
      <c r="N32" s="53" t="s">
        <v>277</v>
      </c>
      <c r="O32" s="45" t="s">
        <v>459</v>
      </c>
      <c r="P32" s="74" t="s">
        <v>502</v>
      </c>
      <c r="Q32" s="134" t="s">
        <v>593</v>
      </c>
      <c r="R32" s="86"/>
    </row>
    <row r="33" spans="1:18" ht="159.75" customHeight="1" x14ac:dyDescent="0.3">
      <c r="A33" s="301"/>
      <c r="B33" s="52" t="s">
        <v>278</v>
      </c>
      <c r="C33" s="52" t="s">
        <v>279</v>
      </c>
      <c r="D33" s="52" t="s">
        <v>280</v>
      </c>
      <c r="E33" s="51">
        <v>1</v>
      </c>
      <c r="F33" s="51">
        <v>10</v>
      </c>
      <c r="G33" s="51" t="s">
        <v>158</v>
      </c>
      <c r="H33" s="53" t="s">
        <v>281</v>
      </c>
      <c r="I33" s="93"/>
      <c r="J33" s="54" t="s">
        <v>134</v>
      </c>
      <c r="K33" s="51" t="s">
        <v>334</v>
      </c>
      <c r="L33" s="51" t="s">
        <v>282</v>
      </c>
      <c r="M33" s="53" t="s">
        <v>283</v>
      </c>
      <c r="N33" s="53" t="s">
        <v>284</v>
      </c>
      <c r="O33" s="45" t="s">
        <v>460</v>
      </c>
      <c r="P33" s="74" t="s">
        <v>461</v>
      </c>
      <c r="Q33" s="134" t="s">
        <v>594</v>
      </c>
      <c r="R33" s="52"/>
    </row>
    <row r="34" spans="1:18" ht="303.75" customHeight="1" x14ac:dyDescent="0.3">
      <c r="A34" s="301" t="s">
        <v>314</v>
      </c>
      <c r="B34" s="52" t="s">
        <v>286</v>
      </c>
      <c r="C34" s="52" t="s">
        <v>287</v>
      </c>
      <c r="D34" s="52" t="s">
        <v>288</v>
      </c>
      <c r="E34" s="51">
        <v>3</v>
      </c>
      <c r="F34" s="51">
        <v>20</v>
      </c>
      <c r="G34" s="51" t="s">
        <v>289</v>
      </c>
      <c r="H34" s="62" t="s">
        <v>290</v>
      </c>
      <c r="I34" s="90"/>
      <c r="J34" s="54" t="s">
        <v>164</v>
      </c>
      <c r="K34" s="51" t="s">
        <v>333</v>
      </c>
      <c r="L34" s="51" t="s">
        <v>291</v>
      </c>
      <c r="M34" s="62" t="s">
        <v>292</v>
      </c>
      <c r="N34" s="53" t="s">
        <v>293</v>
      </c>
      <c r="O34" s="45" t="s">
        <v>460</v>
      </c>
      <c r="P34" s="194" t="s">
        <v>609</v>
      </c>
      <c r="Q34" s="200" t="s">
        <v>608</v>
      </c>
      <c r="R34" s="192" t="s">
        <v>603</v>
      </c>
    </row>
    <row r="35" spans="1:18" ht="243" customHeight="1" x14ac:dyDescent="0.3">
      <c r="A35" s="301"/>
      <c r="B35" s="52" t="s">
        <v>294</v>
      </c>
      <c r="C35" s="52" t="s">
        <v>295</v>
      </c>
      <c r="D35" s="52" t="s">
        <v>296</v>
      </c>
      <c r="E35" s="51">
        <v>2</v>
      </c>
      <c r="F35" s="51">
        <v>20</v>
      </c>
      <c r="G35" s="51" t="s">
        <v>235</v>
      </c>
      <c r="H35" s="62" t="s">
        <v>297</v>
      </c>
      <c r="I35" s="90"/>
      <c r="J35" s="54" t="s">
        <v>164</v>
      </c>
      <c r="K35" s="51" t="s">
        <v>332</v>
      </c>
      <c r="L35" s="51" t="s">
        <v>291</v>
      </c>
      <c r="M35" s="62" t="s">
        <v>298</v>
      </c>
      <c r="N35" s="53" t="s">
        <v>299</v>
      </c>
      <c r="O35" s="45" t="s">
        <v>460</v>
      </c>
      <c r="P35" s="164" t="s">
        <v>595</v>
      </c>
      <c r="Q35" s="181" t="s">
        <v>601</v>
      </c>
      <c r="R35" s="181" t="s">
        <v>601</v>
      </c>
    </row>
    <row r="36" spans="1:18" ht="157.5" customHeight="1" x14ac:dyDescent="0.3">
      <c r="A36" s="301"/>
      <c r="B36" s="52" t="s">
        <v>300</v>
      </c>
      <c r="C36" s="52" t="s">
        <v>301</v>
      </c>
      <c r="D36" s="52" t="s">
        <v>302</v>
      </c>
      <c r="E36" s="51">
        <v>3</v>
      </c>
      <c r="F36" s="51">
        <v>10</v>
      </c>
      <c r="G36" s="51" t="s">
        <v>303</v>
      </c>
      <c r="H36" s="62" t="s">
        <v>297</v>
      </c>
      <c r="I36" s="90"/>
      <c r="J36" s="54" t="s">
        <v>164</v>
      </c>
      <c r="K36" s="51" t="s">
        <v>304</v>
      </c>
      <c r="L36" s="51" t="s">
        <v>291</v>
      </c>
      <c r="M36" s="62" t="s">
        <v>305</v>
      </c>
      <c r="N36" s="53" t="s">
        <v>306</v>
      </c>
      <c r="O36" s="45" t="s">
        <v>460</v>
      </c>
      <c r="P36" s="134" t="s">
        <v>596</v>
      </c>
      <c r="Q36" s="181" t="s">
        <v>602</v>
      </c>
      <c r="R36" s="181" t="s">
        <v>602</v>
      </c>
    </row>
    <row r="37" spans="1:18" ht="166.5" customHeight="1" x14ac:dyDescent="0.3">
      <c r="A37" s="301"/>
      <c r="B37" s="52" t="s">
        <v>307</v>
      </c>
      <c r="C37" s="52" t="s">
        <v>308</v>
      </c>
      <c r="D37" s="52" t="s">
        <v>309</v>
      </c>
      <c r="E37" s="51">
        <v>5</v>
      </c>
      <c r="F37" s="51">
        <v>20</v>
      </c>
      <c r="G37" s="51" t="s">
        <v>310</v>
      </c>
      <c r="H37" s="62" t="s">
        <v>297</v>
      </c>
      <c r="I37" s="90"/>
      <c r="J37" s="54" t="s">
        <v>164</v>
      </c>
      <c r="K37" s="51" t="s">
        <v>311</v>
      </c>
      <c r="L37" s="51" t="s">
        <v>291</v>
      </c>
      <c r="M37" s="62" t="s">
        <v>312</v>
      </c>
      <c r="N37" s="53" t="s">
        <v>313</v>
      </c>
      <c r="O37" s="45" t="s">
        <v>460</v>
      </c>
      <c r="P37" s="194" t="s">
        <v>610</v>
      </c>
      <c r="Q37" s="96"/>
      <c r="R37" s="191"/>
    </row>
    <row r="38" spans="1:18" x14ac:dyDescent="0.3">
      <c r="A38" s="187" t="s">
        <v>637</v>
      </c>
    </row>
    <row r="39" spans="1:18" x14ac:dyDescent="0.3">
      <c r="A39" s="297" t="s">
        <v>652</v>
      </c>
      <c r="B39" s="297"/>
      <c r="C39" s="297"/>
      <c r="D39" s="297"/>
      <c r="E39" s="297"/>
      <c r="F39" s="297"/>
      <c r="G39" s="297"/>
      <c r="H39" s="297"/>
      <c r="I39" s="297"/>
      <c r="J39" s="297"/>
      <c r="K39" s="297"/>
      <c r="L39" s="297"/>
      <c r="M39" s="297"/>
      <c r="N39" s="297"/>
      <c r="O39" s="297"/>
      <c r="P39" s="297"/>
      <c r="Q39" s="297"/>
      <c r="R39" s="297"/>
    </row>
  </sheetData>
  <mergeCells count="30">
    <mergeCell ref="O6:P6"/>
    <mergeCell ref="B3:G3"/>
    <mergeCell ref="A30:A31"/>
    <mergeCell ref="A32:A33"/>
    <mergeCell ref="A34:A37"/>
    <mergeCell ref="C7:C8"/>
    <mergeCell ref="A26:A27"/>
    <mergeCell ref="A9:A11"/>
    <mergeCell ref="A28:A29"/>
    <mergeCell ref="B4:G4"/>
    <mergeCell ref="B5:G5"/>
    <mergeCell ref="B6:D6"/>
    <mergeCell ref="E7:G7"/>
    <mergeCell ref="E6:G6"/>
    <mergeCell ref="A39:R39"/>
    <mergeCell ref="A1:R1"/>
    <mergeCell ref="A19:A22"/>
    <mergeCell ref="H6:H8"/>
    <mergeCell ref="I6:K6"/>
    <mergeCell ref="L6:N6"/>
    <mergeCell ref="I7:K7"/>
    <mergeCell ref="L7:N7"/>
    <mergeCell ref="O7:O8"/>
    <mergeCell ref="P7:P8"/>
    <mergeCell ref="B7:B8"/>
    <mergeCell ref="D7:D8"/>
    <mergeCell ref="A6:A8"/>
    <mergeCell ref="R9:R11"/>
    <mergeCell ref="A2:R2"/>
    <mergeCell ref="Q6:R7"/>
  </mergeCells>
  <conditionalFormatting sqref="G9:G11">
    <cfRule type="containsText" dxfId="139" priority="141" operator="containsText" text="E">
      <formula>NOT(ISERROR(SEARCH("E",G9)))</formula>
    </cfRule>
    <cfRule type="containsText" dxfId="138" priority="142" operator="containsText" text="M">
      <formula>NOT(ISERROR(SEARCH("M",G9)))</formula>
    </cfRule>
    <cfRule type="containsText" dxfId="137" priority="143" operator="containsText" text="A">
      <formula>NOT(ISERROR(SEARCH("A",G9)))</formula>
    </cfRule>
    <cfRule type="containsText" dxfId="136" priority="144" operator="containsText" text="B">
      <formula>NOT(ISERROR(SEARCH("B",G9)))</formula>
    </cfRule>
  </conditionalFormatting>
  <conditionalFormatting sqref="G36:G37 K36:K37">
    <cfRule type="containsText" dxfId="135" priority="73" operator="containsText" text="E">
      <formula>NOT(ISERROR(SEARCH("E",G36)))</formula>
    </cfRule>
    <cfRule type="containsText" dxfId="134" priority="74" operator="containsText" text="M">
      <formula>NOT(ISERROR(SEARCH("M",G36)))</formula>
    </cfRule>
    <cfRule type="containsText" dxfId="133" priority="75" operator="containsText" text="A">
      <formula>NOT(ISERROR(SEARCH("A",G36)))</formula>
    </cfRule>
    <cfRule type="containsText" dxfId="132" priority="76" operator="containsText" text="B">
      <formula>NOT(ISERROR(SEARCH("B",G36)))</formula>
    </cfRule>
  </conditionalFormatting>
  <conditionalFormatting sqref="G12">
    <cfRule type="containsText" dxfId="131" priority="137" operator="containsText" text="E">
      <formula>NOT(ISERROR(SEARCH("E",G12)))</formula>
    </cfRule>
    <cfRule type="containsText" dxfId="130" priority="138" operator="containsText" text="M">
      <formula>NOT(ISERROR(SEARCH("M",G12)))</formula>
    </cfRule>
    <cfRule type="containsText" dxfId="129" priority="139" operator="containsText" text="A">
      <formula>NOT(ISERROR(SEARCH("A",G12)))</formula>
    </cfRule>
    <cfRule type="containsText" dxfId="128" priority="140" operator="containsText" text="B">
      <formula>NOT(ISERROR(SEARCH("B",G12)))</formula>
    </cfRule>
  </conditionalFormatting>
  <conditionalFormatting sqref="G13 K13">
    <cfRule type="containsText" dxfId="127" priority="133" operator="containsText" text="E">
      <formula>NOT(ISERROR(SEARCH("E",G13)))</formula>
    </cfRule>
    <cfRule type="containsText" dxfId="126" priority="134" operator="containsText" text="M">
      <formula>NOT(ISERROR(SEARCH("M",G13)))</formula>
    </cfRule>
    <cfRule type="containsText" dxfId="125" priority="135" operator="containsText" text="A">
      <formula>NOT(ISERROR(SEARCH("A",G13)))</formula>
    </cfRule>
    <cfRule type="containsText" dxfId="124" priority="136" operator="containsText" text="B">
      <formula>NOT(ISERROR(SEARCH("B",G13)))</formula>
    </cfRule>
  </conditionalFormatting>
  <conditionalFormatting sqref="G14 K14">
    <cfRule type="containsText" dxfId="123" priority="129" operator="containsText" text="E">
      <formula>NOT(ISERROR(SEARCH("E",G14)))</formula>
    </cfRule>
    <cfRule type="containsText" dxfId="122" priority="130" operator="containsText" text="M">
      <formula>NOT(ISERROR(SEARCH("M",G14)))</formula>
    </cfRule>
    <cfRule type="containsText" dxfId="121" priority="131" operator="containsText" text="A">
      <formula>NOT(ISERROR(SEARCH("A",G14)))</formula>
    </cfRule>
    <cfRule type="containsText" dxfId="120" priority="132" operator="containsText" text="B">
      <formula>NOT(ISERROR(SEARCH("B",G14)))</formula>
    </cfRule>
  </conditionalFormatting>
  <conditionalFormatting sqref="G15">
    <cfRule type="containsText" dxfId="119" priority="125" operator="containsText" text="E">
      <formula>NOT(ISERROR(SEARCH("E",G15)))</formula>
    </cfRule>
    <cfRule type="containsText" dxfId="118" priority="126" operator="containsText" text="M">
      <formula>NOT(ISERROR(SEARCH("M",G15)))</formula>
    </cfRule>
    <cfRule type="containsText" dxfId="117" priority="127" operator="containsText" text="A">
      <formula>NOT(ISERROR(SEARCH("A",G15)))</formula>
    </cfRule>
    <cfRule type="containsText" dxfId="116" priority="128" operator="containsText" text="B">
      <formula>NOT(ISERROR(SEARCH("B",G15)))</formula>
    </cfRule>
  </conditionalFormatting>
  <conditionalFormatting sqref="G16">
    <cfRule type="containsText" dxfId="115" priority="121" operator="containsText" text="E">
      <formula>NOT(ISERROR(SEARCH("E",G16)))</formula>
    </cfRule>
    <cfRule type="containsText" dxfId="114" priority="122" operator="containsText" text="M">
      <formula>NOT(ISERROR(SEARCH("M",G16)))</formula>
    </cfRule>
    <cfRule type="containsText" dxfId="113" priority="123" operator="containsText" text="A">
      <formula>NOT(ISERROR(SEARCH("A",G16)))</formula>
    </cfRule>
    <cfRule type="containsText" dxfId="112" priority="124" operator="containsText" text="B">
      <formula>NOT(ISERROR(SEARCH("B",G16)))</formula>
    </cfRule>
  </conditionalFormatting>
  <conditionalFormatting sqref="G17">
    <cfRule type="containsText" dxfId="111" priority="117" operator="containsText" text="E">
      <formula>NOT(ISERROR(SEARCH("E",G17)))</formula>
    </cfRule>
    <cfRule type="containsText" dxfId="110" priority="118" operator="containsText" text="M">
      <formula>NOT(ISERROR(SEARCH("M",G17)))</formula>
    </cfRule>
    <cfRule type="containsText" dxfId="109" priority="119" operator="containsText" text="A">
      <formula>NOT(ISERROR(SEARCH("A",G17)))</formula>
    </cfRule>
    <cfRule type="containsText" dxfId="108" priority="120" operator="containsText" text="B">
      <formula>NOT(ISERROR(SEARCH("B",G17)))</formula>
    </cfRule>
  </conditionalFormatting>
  <conditionalFormatting sqref="G18">
    <cfRule type="containsText" dxfId="107" priority="113" operator="containsText" text="E">
      <formula>NOT(ISERROR(SEARCH("E",G18)))</formula>
    </cfRule>
    <cfRule type="containsText" dxfId="106" priority="114" operator="containsText" text="M">
      <formula>NOT(ISERROR(SEARCH("M",G18)))</formula>
    </cfRule>
    <cfRule type="containsText" dxfId="105" priority="115" operator="containsText" text="A">
      <formula>NOT(ISERROR(SEARCH("A",G18)))</formula>
    </cfRule>
    <cfRule type="containsText" dxfId="104" priority="116" operator="containsText" text="B">
      <formula>NOT(ISERROR(SEARCH("B",G18)))</formula>
    </cfRule>
  </conditionalFormatting>
  <conditionalFormatting sqref="G19:G22">
    <cfRule type="containsText" dxfId="103" priority="109" operator="containsText" text="E">
      <formula>NOT(ISERROR(SEARCH("E",G19)))</formula>
    </cfRule>
    <cfRule type="containsText" dxfId="102" priority="110" operator="containsText" text="M">
      <formula>NOT(ISERROR(SEARCH("M",G19)))</formula>
    </cfRule>
    <cfRule type="containsText" dxfId="101" priority="111" operator="containsText" text="A">
      <formula>NOT(ISERROR(SEARCH("A",G19)))</formula>
    </cfRule>
    <cfRule type="containsText" dxfId="100" priority="112" operator="containsText" text="B">
      <formula>NOT(ISERROR(SEARCH("B",G19)))</formula>
    </cfRule>
  </conditionalFormatting>
  <conditionalFormatting sqref="G23">
    <cfRule type="containsText" dxfId="99" priority="105" operator="containsText" text="E">
      <formula>NOT(ISERROR(SEARCH("E",G23)))</formula>
    </cfRule>
    <cfRule type="containsText" dxfId="98" priority="106" operator="containsText" text="M">
      <formula>NOT(ISERROR(SEARCH("M",G23)))</formula>
    </cfRule>
    <cfRule type="containsText" dxfId="97" priority="107" operator="containsText" text="A">
      <formula>NOT(ISERROR(SEARCH("A",G23)))</formula>
    </cfRule>
    <cfRule type="containsText" dxfId="96" priority="108" operator="containsText" text="B">
      <formula>NOT(ISERROR(SEARCH("B",G23)))</formula>
    </cfRule>
  </conditionalFormatting>
  <conditionalFormatting sqref="G24">
    <cfRule type="containsText" dxfId="95" priority="101" operator="containsText" text="E">
      <formula>NOT(ISERROR(SEARCH("E",G24)))</formula>
    </cfRule>
    <cfRule type="containsText" dxfId="94" priority="102" operator="containsText" text="M">
      <formula>NOT(ISERROR(SEARCH("M",G24)))</formula>
    </cfRule>
    <cfRule type="containsText" dxfId="93" priority="103" operator="containsText" text="A">
      <formula>NOT(ISERROR(SEARCH("A",G24)))</formula>
    </cfRule>
    <cfRule type="containsText" dxfId="92" priority="104" operator="containsText" text="B">
      <formula>NOT(ISERROR(SEARCH("B",G24)))</formula>
    </cfRule>
  </conditionalFormatting>
  <conditionalFormatting sqref="G25">
    <cfRule type="containsText" dxfId="91" priority="97" operator="containsText" text="E">
      <formula>NOT(ISERROR(SEARCH("E",G25)))</formula>
    </cfRule>
    <cfRule type="containsText" dxfId="90" priority="98" operator="containsText" text="M">
      <formula>NOT(ISERROR(SEARCH("M",G25)))</formula>
    </cfRule>
    <cfRule type="containsText" dxfId="89" priority="99" operator="containsText" text="A">
      <formula>NOT(ISERROR(SEARCH("A",G25)))</formula>
    </cfRule>
    <cfRule type="containsText" dxfId="88" priority="100" operator="containsText" text="B">
      <formula>NOT(ISERROR(SEARCH("B",G25)))</formula>
    </cfRule>
  </conditionalFormatting>
  <conditionalFormatting sqref="G26:G27">
    <cfRule type="containsText" dxfId="87" priority="93" operator="containsText" text="E">
      <formula>NOT(ISERROR(SEARCH("E",G26)))</formula>
    </cfRule>
    <cfRule type="containsText" dxfId="86" priority="94" operator="containsText" text="M">
      <formula>NOT(ISERROR(SEARCH("M",G26)))</formula>
    </cfRule>
    <cfRule type="containsText" dxfId="85" priority="95" operator="containsText" text="A">
      <formula>NOT(ISERROR(SEARCH("A",G26)))</formula>
    </cfRule>
    <cfRule type="containsText" dxfId="84" priority="96" operator="containsText" text="B">
      <formula>NOT(ISERROR(SEARCH("B",G26)))</formula>
    </cfRule>
  </conditionalFormatting>
  <conditionalFormatting sqref="G28:G29 K28:K29">
    <cfRule type="containsText" dxfId="83" priority="89" operator="containsText" text="E">
      <formula>NOT(ISERROR(SEARCH("E",G28)))</formula>
    </cfRule>
    <cfRule type="containsText" dxfId="82" priority="90" operator="containsText" text="M">
      <formula>NOT(ISERROR(SEARCH("M",G28)))</formula>
    </cfRule>
    <cfRule type="containsText" dxfId="81" priority="91" operator="containsText" text="A">
      <formula>NOT(ISERROR(SEARCH("A",G28)))</formula>
    </cfRule>
    <cfRule type="containsText" dxfId="80" priority="92" operator="containsText" text="B">
      <formula>NOT(ISERROR(SEARCH("B",G28)))</formula>
    </cfRule>
  </conditionalFormatting>
  <conditionalFormatting sqref="G30:G31 K30:K31">
    <cfRule type="containsText" dxfId="79" priority="85" operator="containsText" text="E">
      <formula>NOT(ISERROR(SEARCH("E",G30)))</formula>
    </cfRule>
    <cfRule type="containsText" dxfId="78" priority="86" operator="containsText" text="M">
      <formula>NOT(ISERROR(SEARCH("M",G30)))</formula>
    </cfRule>
    <cfRule type="containsText" dxfId="77" priority="87" operator="containsText" text="A">
      <formula>NOT(ISERROR(SEARCH("A",G30)))</formula>
    </cfRule>
    <cfRule type="containsText" dxfId="76" priority="88" operator="containsText" text="B">
      <formula>NOT(ISERROR(SEARCH("B",G30)))</formula>
    </cfRule>
  </conditionalFormatting>
  <conditionalFormatting sqref="G32:G33 K32:K33">
    <cfRule type="containsText" dxfId="75" priority="81" operator="containsText" text="E">
      <formula>NOT(ISERROR(SEARCH("E",G32)))</formula>
    </cfRule>
    <cfRule type="containsText" dxfId="74" priority="82" operator="containsText" text="M">
      <formula>NOT(ISERROR(SEARCH("M",G32)))</formula>
    </cfRule>
    <cfRule type="containsText" dxfId="73" priority="83" operator="containsText" text="A">
      <formula>NOT(ISERROR(SEARCH("A",G32)))</formula>
    </cfRule>
    <cfRule type="containsText" dxfId="72" priority="84" operator="containsText" text="B">
      <formula>NOT(ISERROR(SEARCH("B",G32)))</formula>
    </cfRule>
  </conditionalFormatting>
  <conditionalFormatting sqref="G34:G35 K34:K35">
    <cfRule type="containsText" dxfId="71" priority="77" operator="containsText" text="E">
      <formula>NOT(ISERROR(SEARCH("E",G34)))</formula>
    </cfRule>
    <cfRule type="containsText" dxfId="70" priority="78" operator="containsText" text="M">
      <formula>NOT(ISERROR(SEARCH("M",G34)))</formula>
    </cfRule>
    <cfRule type="containsText" dxfId="69" priority="79" operator="containsText" text="A">
      <formula>NOT(ISERROR(SEARCH("A",G34)))</formula>
    </cfRule>
    <cfRule type="containsText" dxfId="68" priority="80" operator="containsText" text="B">
      <formula>NOT(ISERROR(SEARCH("B",G34)))</formula>
    </cfRule>
  </conditionalFormatting>
  <conditionalFormatting sqref="K27">
    <cfRule type="containsText" dxfId="67" priority="65" operator="containsText" text="E">
      <formula>NOT(ISERROR(SEARCH("E",K27)))</formula>
    </cfRule>
    <cfRule type="containsText" dxfId="66" priority="66" operator="containsText" text="M">
      <formula>NOT(ISERROR(SEARCH("M",K27)))</formula>
    </cfRule>
    <cfRule type="containsText" dxfId="65" priority="67" operator="containsText" text="A">
      <formula>NOT(ISERROR(SEARCH("A",K27)))</formula>
    </cfRule>
    <cfRule type="containsText" dxfId="64" priority="68" operator="containsText" text="B">
      <formula>NOT(ISERROR(SEARCH("B",K27)))</formula>
    </cfRule>
  </conditionalFormatting>
  <conditionalFormatting sqref="K26">
    <cfRule type="containsText" dxfId="63" priority="61" operator="containsText" text="E">
      <formula>NOT(ISERROR(SEARCH("E",K26)))</formula>
    </cfRule>
    <cfRule type="containsText" dxfId="62" priority="62" operator="containsText" text="M">
      <formula>NOT(ISERROR(SEARCH("M",K26)))</formula>
    </cfRule>
    <cfRule type="containsText" dxfId="61" priority="63" operator="containsText" text="A">
      <formula>NOT(ISERROR(SEARCH("A",K26)))</formula>
    </cfRule>
    <cfRule type="containsText" dxfId="60" priority="64" operator="containsText" text="B">
      <formula>NOT(ISERROR(SEARCH("B",K26)))</formula>
    </cfRule>
  </conditionalFormatting>
  <conditionalFormatting sqref="K25">
    <cfRule type="containsText" dxfId="59" priority="57" operator="containsText" text="E">
      <formula>NOT(ISERROR(SEARCH("E",K25)))</formula>
    </cfRule>
    <cfRule type="containsText" dxfId="58" priority="58" operator="containsText" text="M">
      <formula>NOT(ISERROR(SEARCH("M",K25)))</formula>
    </cfRule>
    <cfRule type="containsText" dxfId="57" priority="59" operator="containsText" text="A">
      <formula>NOT(ISERROR(SEARCH("A",K25)))</formula>
    </cfRule>
    <cfRule type="containsText" dxfId="56" priority="60" operator="containsText" text="B">
      <formula>NOT(ISERROR(SEARCH("B",K25)))</formula>
    </cfRule>
  </conditionalFormatting>
  <conditionalFormatting sqref="K24">
    <cfRule type="containsText" dxfId="55" priority="53" operator="containsText" text="E">
      <formula>NOT(ISERROR(SEARCH("E",K24)))</formula>
    </cfRule>
    <cfRule type="containsText" dxfId="54" priority="54" operator="containsText" text="M">
      <formula>NOT(ISERROR(SEARCH("M",K24)))</formula>
    </cfRule>
    <cfRule type="containsText" dxfId="53" priority="55" operator="containsText" text="A">
      <formula>NOT(ISERROR(SEARCH("A",K24)))</formula>
    </cfRule>
    <cfRule type="containsText" dxfId="52" priority="56" operator="containsText" text="B">
      <formula>NOT(ISERROR(SEARCH("B",K24)))</formula>
    </cfRule>
  </conditionalFormatting>
  <conditionalFormatting sqref="K23">
    <cfRule type="containsText" dxfId="51" priority="49" operator="containsText" text="E">
      <formula>NOT(ISERROR(SEARCH("E",K23)))</formula>
    </cfRule>
    <cfRule type="containsText" dxfId="50" priority="50" operator="containsText" text="M">
      <formula>NOT(ISERROR(SEARCH("M",K23)))</formula>
    </cfRule>
    <cfRule type="containsText" dxfId="49" priority="51" operator="containsText" text="A">
      <formula>NOT(ISERROR(SEARCH("A",K23)))</formula>
    </cfRule>
    <cfRule type="containsText" dxfId="48" priority="52" operator="containsText" text="B">
      <formula>NOT(ISERROR(SEARCH("B",K23)))</formula>
    </cfRule>
  </conditionalFormatting>
  <conditionalFormatting sqref="K22">
    <cfRule type="containsText" dxfId="47" priority="45" operator="containsText" text="E">
      <formula>NOT(ISERROR(SEARCH("E",K22)))</formula>
    </cfRule>
    <cfRule type="containsText" dxfId="46" priority="46" operator="containsText" text="M">
      <formula>NOT(ISERROR(SEARCH("M",K22)))</formula>
    </cfRule>
    <cfRule type="containsText" dxfId="45" priority="47" operator="containsText" text="A">
      <formula>NOT(ISERROR(SEARCH("A",K22)))</formula>
    </cfRule>
    <cfRule type="containsText" dxfId="44" priority="48" operator="containsText" text="B">
      <formula>NOT(ISERROR(SEARCH("B",K22)))</formula>
    </cfRule>
  </conditionalFormatting>
  <conditionalFormatting sqref="K21">
    <cfRule type="containsText" dxfId="43" priority="41" operator="containsText" text="E">
      <formula>NOT(ISERROR(SEARCH("E",K21)))</formula>
    </cfRule>
    <cfRule type="containsText" dxfId="42" priority="42" operator="containsText" text="M">
      <formula>NOT(ISERROR(SEARCH("M",K21)))</formula>
    </cfRule>
    <cfRule type="containsText" dxfId="41" priority="43" operator="containsText" text="A">
      <formula>NOT(ISERROR(SEARCH("A",K21)))</formula>
    </cfRule>
    <cfRule type="containsText" dxfId="40" priority="44" operator="containsText" text="B">
      <formula>NOT(ISERROR(SEARCH("B",K21)))</formula>
    </cfRule>
  </conditionalFormatting>
  <conditionalFormatting sqref="K20">
    <cfRule type="containsText" dxfId="39" priority="37" operator="containsText" text="E">
      <formula>NOT(ISERROR(SEARCH("E",K20)))</formula>
    </cfRule>
    <cfRule type="containsText" dxfId="38" priority="38" operator="containsText" text="M">
      <formula>NOT(ISERROR(SEARCH("M",K20)))</formula>
    </cfRule>
    <cfRule type="containsText" dxfId="37" priority="39" operator="containsText" text="A">
      <formula>NOT(ISERROR(SEARCH("A",K20)))</formula>
    </cfRule>
    <cfRule type="containsText" dxfId="36" priority="40" operator="containsText" text="B">
      <formula>NOT(ISERROR(SEARCH("B",K20)))</formula>
    </cfRule>
  </conditionalFormatting>
  <conditionalFormatting sqref="K19">
    <cfRule type="containsText" dxfId="35" priority="33" operator="containsText" text="E">
      <formula>NOT(ISERROR(SEARCH("E",K19)))</formula>
    </cfRule>
    <cfRule type="containsText" dxfId="34" priority="34" operator="containsText" text="M">
      <formula>NOT(ISERROR(SEARCH("M",K19)))</formula>
    </cfRule>
    <cfRule type="containsText" dxfId="33" priority="35" operator="containsText" text="A">
      <formula>NOT(ISERROR(SEARCH("A",K19)))</formula>
    </cfRule>
    <cfRule type="containsText" dxfId="32" priority="36" operator="containsText" text="B">
      <formula>NOT(ISERROR(SEARCH("B",K19)))</formula>
    </cfRule>
  </conditionalFormatting>
  <conditionalFormatting sqref="K18">
    <cfRule type="containsText" dxfId="31" priority="29" operator="containsText" text="E">
      <formula>NOT(ISERROR(SEARCH("E",K18)))</formula>
    </cfRule>
    <cfRule type="containsText" dxfId="30" priority="30" operator="containsText" text="M">
      <formula>NOT(ISERROR(SEARCH("M",K18)))</formula>
    </cfRule>
    <cfRule type="containsText" dxfId="29" priority="31" operator="containsText" text="A">
      <formula>NOT(ISERROR(SEARCH("A",K18)))</formula>
    </cfRule>
    <cfRule type="containsText" dxfId="28" priority="32" operator="containsText" text="B">
      <formula>NOT(ISERROR(SEARCH("B",K18)))</formula>
    </cfRule>
  </conditionalFormatting>
  <conditionalFormatting sqref="K17">
    <cfRule type="containsText" dxfId="27" priority="25" operator="containsText" text="E">
      <formula>NOT(ISERROR(SEARCH("E",K17)))</formula>
    </cfRule>
    <cfRule type="containsText" dxfId="26" priority="26" operator="containsText" text="M">
      <formula>NOT(ISERROR(SEARCH("M",K17)))</formula>
    </cfRule>
    <cfRule type="containsText" dxfId="25" priority="27" operator="containsText" text="A">
      <formula>NOT(ISERROR(SEARCH("A",K17)))</formula>
    </cfRule>
    <cfRule type="containsText" dxfId="24" priority="28" operator="containsText" text="B">
      <formula>NOT(ISERROR(SEARCH("B",K17)))</formula>
    </cfRule>
  </conditionalFormatting>
  <conditionalFormatting sqref="K16">
    <cfRule type="containsText" dxfId="23" priority="21" operator="containsText" text="E">
      <formula>NOT(ISERROR(SEARCH("E",K16)))</formula>
    </cfRule>
    <cfRule type="containsText" dxfId="22" priority="22" operator="containsText" text="M">
      <formula>NOT(ISERROR(SEARCH("M",K16)))</formula>
    </cfRule>
    <cfRule type="containsText" dxfId="21" priority="23" operator="containsText" text="A">
      <formula>NOT(ISERROR(SEARCH("A",K16)))</formula>
    </cfRule>
    <cfRule type="containsText" dxfId="20" priority="24" operator="containsText" text="B">
      <formula>NOT(ISERROR(SEARCH("B",K16)))</formula>
    </cfRule>
  </conditionalFormatting>
  <conditionalFormatting sqref="K15">
    <cfRule type="containsText" dxfId="19" priority="17" operator="containsText" text="E">
      <formula>NOT(ISERROR(SEARCH("E",K15)))</formula>
    </cfRule>
    <cfRule type="containsText" dxfId="18" priority="18" operator="containsText" text="M">
      <formula>NOT(ISERROR(SEARCH("M",K15)))</formula>
    </cfRule>
    <cfRule type="containsText" dxfId="17" priority="19" operator="containsText" text="A">
      <formula>NOT(ISERROR(SEARCH("A",K15)))</formula>
    </cfRule>
    <cfRule type="containsText" dxfId="16" priority="20" operator="containsText" text="B">
      <formula>NOT(ISERROR(SEARCH("B",K15)))</formula>
    </cfRule>
  </conditionalFormatting>
  <conditionalFormatting sqref="K12">
    <cfRule type="containsText" dxfId="15" priority="13" operator="containsText" text="E">
      <formula>NOT(ISERROR(SEARCH("E",K12)))</formula>
    </cfRule>
    <cfRule type="containsText" dxfId="14" priority="14" operator="containsText" text="M">
      <formula>NOT(ISERROR(SEARCH("M",K12)))</formula>
    </cfRule>
    <cfRule type="containsText" dxfId="13" priority="15" operator="containsText" text="A">
      <formula>NOT(ISERROR(SEARCH("A",K12)))</formula>
    </cfRule>
    <cfRule type="containsText" dxfId="12" priority="16" operator="containsText" text="B">
      <formula>NOT(ISERROR(SEARCH("B",K12)))</formula>
    </cfRule>
  </conditionalFormatting>
  <conditionalFormatting sqref="K11">
    <cfRule type="containsText" dxfId="11" priority="9" operator="containsText" text="E">
      <formula>NOT(ISERROR(SEARCH("E",K11)))</formula>
    </cfRule>
    <cfRule type="containsText" dxfId="10" priority="10" operator="containsText" text="M">
      <formula>NOT(ISERROR(SEARCH("M",K11)))</formula>
    </cfRule>
    <cfRule type="containsText" dxfId="9" priority="11" operator="containsText" text="A">
      <formula>NOT(ISERROR(SEARCH("A",K11)))</formula>
    </cfRule>
    <cfRule type="containsText" dxfId="8" priority="12" operator="containsText" text="B">
      <formula>NOT(ISERROR(SEARCH("B",K11)))</formula>
    </cfRule>
  </conditionalFormatting>
  <conditionalFormatting sqref="K10">
    <cfRule type="containsText" dxfId="7" priority="5" operator="containsText" text="E">
      <formula>NOT(ISERROR(SEARCH("E",K10)))</formula>
    </cfRule>
    <cfRule type="containsText" dxfId="6" priority="6" operator="containsText" text="M">
      <formula>NOT(ISERROR(SEARCH("M",K10)))</formula>
    </cfRule>
    <cfRule type="containsText" dxfId="5" priority="7" operator="containsText" text="A">
      <formula>NOT(ISERROR(SEARCH("A",K10)))</formula>
    </cfRule>
    <cfRule type="containsText" dxfId="4" priority="8" operator="containsText" text="B">
      <formula>NOT(ISERROR(SEARCH("B",K10)))</formula>
    </cfRule>
  </conditionalFormatting>
  <conditionalFormatting sqref="K9">
    <cfRule type="containsText" dxfId="3" priority="1" operator="containsText" text="E">
      <formula>NOT(ISERROR(SEARCH("E",K9)))</formula>
    </cfRule>
    <cfRule type="containsText" dxfId="2" priority="2" operator="containsText" text="M">
      <formula>NOT(ISERROR(SEARCH("M",K9)))</formula>
    </cfRule>
    <cfRule type="containsText" dxfId="1" priority="3" operator="containsText" text="A">
      <formula>NOT(ISERROR(SEARCH("A",K9)))</formula>
    </cfRule>
    <cfRule type="containsText" dxfId="0" priority="4" operator="containsText" text="B">
      <formula>NOT(ISERROR(SEARCH("B",K9)))</formula>
    </cfRule>
  </conditionalFormatting>
  <dataValidations disablePrompts="1" count="2">
    <dataValidation type="date" allowBlank="1" showInputMessage="1" showErrorMessage="1" error="Fecha fuera del Periodo de Evaluacion" prompt="Colocar Fecha Año/Mes/Dia - 2015/01/01" sqref="R983028:R983045 IY983028:IZ983045 SU983028:SV983045 ACQ983028:ACR983045 AMM983028:AMN983045 AWI983028:AWJ983045 BGE983028:BGF983045 BQA983028:BQB983045 BZW983028:BZX983045 CJS983028:CJT983045 CTO983028:CTP983045 DDK983028:DDL983045 DNG983028:DNH983045 DXC983028:DXD983045 EGY983028:EGZ983045 EQU983028:EQV983045 FAQ983028:FAR983045 FKM983028:FKN983045 FUI983028:FUJ983045 GEE983028:GEF983045 GOA983028:GOB983045 GXW983028:GXX983045 HHS983028:HHT983045 HRO983028:HRP983045 IBK983028:IBL983045 ILG983028:ILH983045 IVC983028:IVD983045 JEY983028:JEZ983045 JOU983028:JOV983045 JYQ983028:JYR983045 KIM983028:KIN983045 KSI983028:KSJ983045 LCE983028:LCF983045 LMA983028:LMB983045 LVW983028:LVX983045 MFS983028:MFT983045 MPO983028:MPP983045 MZK983028:MZL983045 NJG983028:NJH983045 NTC983028:NTD983045 OCY983028:OCZ983045 OMU983028:OMV983045 OWQ983028:OWR983045 PGM983028:PGN983045 PQI983028:PQJ983045 QAE983028:QAF983045 QKA983028:QKB983045 QTW983028:QTX983045 RDS983028:RDT983045 RNO983028:RNP983045 RXK983028:RXL983045 SHG983028:SHH983045 SRC983028:SRD983045 TAY983028:TAZ983045 TKU983028:TKV983045 TUQ983028:TUR983045 UEM983028:UEN983045 UOI983028:UOJ983045 UYE983028:UYF983045 VIA983028:VIB983045 VRW983028:VRX983045 WBS983028:WBT983045 WLO983028:WLP983045 WVK983028:WVL983045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R65524:R65541 IY65524:IZ65541 SU65524:SV65541 ACQ65524:ACR65541 AMM65524:AMN65541 AWI65524:AWJ65541 BGE65524:BGF65541 BQA65524:BQB65541 BZW65524:BZX65541 CJS65524:CJT65541 CTO65524:CTP65541 DDK65524:DDL65541 DNG65524:DNH65541 DXC65524:DXD65541 EGY65524:EGZ65541 EQU65524:EQV65541 FAQ65524:FAR65541 FKM65524:FKN65541 FUI65524:FUJ65541 GEE65524:GEF65541 GOA65524:GOB65541 GXW65524:GXX65541 HHS65524:HHT65541 HRO65524:HRP65541 IBK65524:IBL65541 ILG65524:ILH65541 IVC65524:IVD65541 JEY65524:JEZ65541 JOU65524:JOV65541 JYQ65524:JYR65541 KIM65524:KIN65541 KSI65524:KSJ65541 LCE65524:LCF65541 LMA65524:LMB65541 LVW65524:LVX65541 MFS65524:MFT65541 MPO65524:MPP65541 MZK65524:MZL65541 NJG65524:NJH65541 NTC65524:NTD65541 OCY65524:OCZ65541 OMU65524:OMV65541 OWQ65524:OWR65541 PGM65524:PGN65541 PQI65524:PQJ65541 QAE65524:QAF65541 QKA65524:QKB65541 QTW65524:QTX65541 RDS65524:RDT65541 RNO65524:RNP65541 RXK65524:RXL65541 SHG65524:SHH65541 SRC65524:SRD65541 TAY65524:TAZ65541 TKU65524:TKV65541 TUQ65524:TUR65541 UEM65524:UEN65541 UOI65524:UOJ65541 UYE65524:UYF65541 VIA65524:VIB65541 VRW65524:VRX65541 WBS65524:WBT65541 WLO65524:WLP65541 WVK65524:WVL65541 R131060:R131077 IY131060:IZ131077 SU131060:SV131077 ACQ131060:ACR131077 AMM131060:AMN131077 AWI131060:AWJ131077 BGE131060:BGF131077 BQA131060:BQB131077 BZW131060:BZX131077 CJS131060:CJT131077 CTO131060:CTP131077 DDK131060:DDL131077 DNG131060:DNH131077 DXC131060:DXD131077 EGY131060:EGZ131077 EQU131060:EQV131077 FAQ131060:FAR131077 FKM131060:FKN131077 FUI131060:FUJ131077 GEE131060:GEF131077 GOA131060:GOB131077 GXW131060:GXX131077 HHS131060:HHT131077 HRO131060:HRP131077 IBK131060:IBL131077 ILG131060:ILH131077 IVC131060:IVD131077 JEY131060:JEZ131077 JOU131060:JOV131077 JYQ131060:JYR131077 KIM131060:KIN131077 KSI131060:KSJ131077 LCE131060:LCF131077 LMA131060:LMB131077 LVW131060:LVX131077 MFS131060:MFT131077 MPO131060:MPP131077 MZK131060:MZL131077 NJG131060:NJH131077 NTC131060:NTD131077 OCY131060:OCZ131077 OMU131060:OMV131077 OWQ131060:OWR131077 PGM131060:PGN131077 PQI131060:PQJ131077 QAE131060:QAF131077 QKA131060:QKB131077 QTW131060:QTX131077 RDS131060:RDT131077 RNO131060:RNP131077 RXK131060:RXL131077 SHG131060:SHH131077 SRC131060:SRD131077 TAY131060:TAZ131077 TKU131060:TKV131077 TUQ131060:TUR131077 UEM131060:UEN131077 UOI131060:UOJ131077 UYE131060:UYF131077 VIA131060:VIB131077 VRW131060:VRX131077 WBS131060:WBT131077 WLO131060:WLP131077 WVK131060:WVL131077 R196596:R196613 IY196596:IZ196613 SU196596:SV196613 ACQ196596:ACR196613 AMM196596:AMN196613 AWI196596:AWJ196613 BGE196596:BGF196613 BQA196596:BQB196613 BZW196596:BZX196613 CJS196596:CJT196613 CTO196596:CTP196613 DDK196596:DDL196613 DNG196596:DNH196613 DXC196596:DXD196613 EGY196596:EGZ196613 EQU196596:EQV196613 FAQ196596:FAR196613 FKM196596:FKN196613 FUI196596:FUJ196613 GEE196596:GEF196613 GOA196596:GOB196613 GXW196596:GXX196613 HHS196596:HHT196613 HRO196596:HRP196613 IBK196596:IBL196613 ILG196596:ILH196613 IVC196596:IVD196613 JEY196596:JEZ196613 JOU196596:JOV196613 JYQ196596:JYR196613 KIM196596:KIN196613 KSI196596:KSJ196613 LCE196596:LCF196613 LMA196596:LMB196613 LVW196596:LVX196613 MFS196596:MFT196613 MPO196596:MPP196613 MZK196596:MZL196613 NJG196596:NJH196613 NTC196596:NTD196613 OCY196596:OCZ196613 OMU196596:OMV196613 OWQ196596:OWR196613 PGM196596:PGN196613 PQI196596:PQJ196613 QAE196596:QAF196613 QKA196596:QKB196613 QTW196596:QTX196613 RDS196596:RDT196613 RNO196596:RNP196613 RXK196596:RXL196613 SHG196596:SHH196613 SRC196596:SRD196613 TAY196596:TAZ196613 TKU196596:TKV196613 TUQ196596:TUR196613 UEM196596:UEN196613 UOI196596:UOJ196613 UYE196596:UYF196613 VIA196596:VIB196613 VRW196596:VRX196613 WBS196596:WBT196613 WLO196596:WLP196613 WVK196596:WVL196613 R262132:R262149 IY262132:IZ262149 SU262132:SV262149 ACQ262132:ACR262149 AMM262132:AMN262149 AWI262132:AWJ262149 BGE262132:BGF262149 BQA262132:BQB262149 BZW262132:BZX262149 CJS262132:CJT262149 CTO262132:CTP262149 DDK262132:DDL262149 DNG262132:DNH262149 DXC262132:DXD262149 EGY262132:EGZ262149 EQU262132:EQV262149 FAQ262132:FAR262149 FKM262132:FKN262149 FUI262132:FUJ262149 GEE262132:GEF262149 GOA262132:GOB262149 GXW262132:GXX262149 HHS262132:HHT262149 HRO262132:HRP262149 IBK262132:IBL262149 ILG262132:ILH262149 IVC262132:IVD262149 JEY262132:JEZ262149 JOU262132:JOV262149 JYQ262132:JYR262149 KIM262132:KIN262149 KSI262132:KSJ262149 LCE262132:LCF262149 LMA262132:LMB262149 LVW262132:LVX262149 MFS262132:MFT262149 MPO262132:MPP262149 MZK262132:MZL262149 NJG262132:NJH262149 NTC262132:NTD262149 OCY262132:OCZ262149 OMU262132:OMV262149 OWQ262132:OWR262149 PGM262132:PGN262149 PQI262132:PQJ262149 QAE262132:QAF262149 QKA262132:QKB262149 QTW262132:QTX262149 RDS262132:RDT262149 RNO262132:RNP262149 RXK262132:RXL262149 SHG262132:SHH262149 SRC262132:SRD262149 TAY262132:TAZ262149 TKU262132:TKV262149 TUQ262132:TUR262149 UEM262132:UEN262149 UOI262132:UOJ262149 UYE262132:UYF262149 VIA262132:VIB262149 VRW262132:VRX262149 WBS262132:WBT262149 WLO262132:WLP262149 WVK262132:WVL262149 R327668:R327685 IY327668:IZ327685 SU327668:SV327685 ACQ327668:ACR327685 AMM327668:AMN327685 AWI327668:AWJ327685 BGE327668:BGF327685 BQA327668:BQB327685 BZW327668:BZX327685 CJS327668:CJT327685 CTO327668:CTP327685 DDK327668:DDL327685 DNG327668:DNH327685 DXC327668:DXD327685 EGY327668:EGZ327685 EQU327668:EQV327685 FAQ327668:FAR327685 FKM327668:FKN327685 FUI327668:FUJ327685 GEE327668:GEF327685 GOA327668:GOB327685 GXW327668:GXX327685 HHS327668:HHT327685 HRO327668:HRP327685 IBK327668:IBL327685 ILG327668:ILH327685 IVC327668:IVD327685 JEY327668:JEZ327685 JOU327668:JOV327685 JYQ327668:JYR327685 KIM327668:KIN327685 KSI327668:KSJ327685 LCE327668:LCF327685 LMA327668:LMB327685 LVW327668:LVX327685 MFS327668:MFT327685 MPO327668:MPP327685 MZK327668:MZL327685 NJG327668:NJH327685 NTC327668:NTD327685 OCY327668:OCZ327685 OMU327668:OMV327685 OWQ327668:OWR327685 PGM327668:PGN327685 PQI327668:PQJ327685 QAE327668:QAF327685 QKA327668:QKB327685 QTW327668:QTX327685 RDS327668:RDT327685 RNO327668:RNP327685 RXK327668:RXL327685 SHG327668:SHH327685 SRC327668:SRD327685 TAY327668:TAZ327685 TKU327668:TKV327685 TUQ327668:TUR327685 UEM327668:UEN327685 UOI327668:UOJ327685 UYE327668:UYF327685 VIA327668:VIB327685 VRW327668:VRX327685 WBS327668:WBT327685 WLO327668:WLP327685 WVK327668:WVL327685 R393204:R393221 IY393204:IZ393221 SU393204:SV393221 ACQ393204:ACR393221 AMM393204:AMN393221 AWI393204:AWJ393221 BGE393204:BGF393221 BQA393204:BQB393221 BZW393204:BZX393221 CJS393204:CJT393221 CTO393204:CTP393221 DDK393204:DDL393221 DNG393204:DNH393221 DXC393204:DXD393221 EGY393204:EGZ393221 EQU393204:EQV393221 FAQ393204:FAR393221 FKM393204:FKN393221 FUI393204:FUJ393221 GEE393204:GEF393221 GOA393204:GOB393221 GXW393204:GXX393221 HHS393204:HHT393221 HRO393204:HRP393221 IBK393204:IBL393221 ILG393204:ILH393221 IVC393204:IVD393221 JEY393204:JEZ393221 JOU393204:JOV393221 JYQ393204:JYR393221 KIM393204:KIN393221 KSI393204:KSJ393221 LCE393204:LCF393221 LMA393204:LMB393221 LVW393204:LVX393221 MFS393204:MFT393221 MPO393204:MPP393221 MZK393204:MZL393221 NJG393204:NJH393221 NTC393204:NTD393221 OCY393204:OCZ393221 OMU393204:OMV393221 OWQ393204:OWR393221 PGM393204:PGN393221 PQI393204:PQJ393221 QAE393204:QAF393221 QKA393204:QKB393221 QTW393204:QTX393221 RDS393204:RDT393221 RNO393204:RNP393221 RXK393204:RXL393221 SHG393204:SHH393221 SRC393204:SRD393221 TAY393204:TAZ393221 TKU393204:TKV393221 TUQ393204:TUR393221 UEM393204:UEN393221 UOI393204:UOJ393221 UYE393204:UYF393221 VIA393204:VIB393221 VRW393204:VRX393221 WBS393204:WBT393221 WLO393204:WLP393221 WVK393204:WVL393221 R458740:R458757 IY458740:IZ458757 SU458740:SV458757 ACQ458740:ACR458757 AMM458740:AMN458757 AWI458740:AWJ458757 BGE458740:BGF458757 BQA458740:BQB458757 BZW458740:BZX458757 CJS458740:CJT458757 CTO458740:CTP458757 DDK458740:DDL458757 DNG458740:DNH458757 DXC458740:DXD458757 EGY458740:EGZ458757 EQU458740:EQV458757 FAQ458740:FAR458757 FKM458740:FKN458757 FUI458740:FUJ458757 GEE458740:GEF458757 GOA458740:GOB458757 GXW458740:GXX458757 HHS458740:HHT458757 HRO458740:HRP458757 IBK458740:IBL458757 ILG458740:ILH458757 IVC458740:IVD458757 JEY458740:JEZ458757 JOU458740:JOV458757 JYQ458740:JYR458757 KIM458740:KIN458757 KSI458740:KSJ458757 LCE458740:LCF458757 LMA458740:LMB458757 LVW458740:LVX458757 MFS458740:MFT458757 MPO458740:MPP458757 MZK458740:MZL458757 NJG458740:NJH458757 NTC458740:NTD458757 OCY458740:OCZ458757 OMU458740:OMV458757 OWQ458740:OWR458757 PGM458740:PGN458757 PQI458740:PQJ458757 QAE458740:QAF458757 QKA458740:QKB458757 QTW458740:QTX458757 RDS458740:RDT458757 RNO458740:RNP458757 RXK458740:RXL458757 SHG458740:SHH458757 SRC458740:SRD458757 TAY458740:TAZ458757 TKU458740:TKV458757 TUQ458740:TUR458757 UEM458740:UEN458757 UOI458740:UOJ458757 UYE458740:UYF458757 VIA458740:VIB458757 VRW458740:VRX458757 WBS458740:WBT458757 WLO458740:WLP458757 WVK458740:WVL458757 R524276:R524293 IY524276:IZ524293 SU524276:SV524293 ACQ524276:ACR524293 AMM524276:AMN524293 AWI524276:AWJ524293 BGE524276:BGF524293 BQA524276:BQB524293 BZW524276:BZX524293 CJS524276:CJT524293 CTO524276:CTP524293 DDK524276:DDL524293 DNG524276:DNH524293 DXC524276:DXD524293 EGY524276:EGZ524293 EQU524276:EQV524293 FAQ524276:FAR524293 FKM524276:FKN524293 FUI524276:FUJ524293 GEE524276:GEF524293 GOA524276:GOB524293 GXW524276:GXX524293 HHS524276:HHT524293 HRO524276:HRP524293 IBK524276:IBL524293 ILG524276:ILH524293 IVC524276:IVD524293 JEY524276:JEZ524293 JOU524276:JOV524293 JYQ524276:JYR524293 KIM524276:KIN524293 KSI524276:KSJ524293 LCE524276:LCF524293 LMA524276:LMB524293 LVW524276:LVX524293 MFS524276:MFT524293 MPO524276:MPP524293 MZK524276:MZL524293 NJG524276:NJH524293 NTC524276:NTD524293 OCY524276:OCZ524293 OMU524276:OMV524293 OWQ524276:OWR524293 PGM524276:PGN524293 PQI524276:PQJ524293 QAE524276:QAF524293 QKA524276:QKB524293 QTW524276:QTX524293 RDS524276:RDT524293 RNO524276:RNP524293 RXK524276:RXL524293 SHG524276:SHH524293 SRC524276:SRD524293 TAY524276:TAZ524293 TKU524276:TKV524293 TUQ524276:TUR524293 UEM524276:UEN524293 UOI524276:UOJ524293 UYE524276:UYF524293 VIA524276:VIB524293 VRW524276:VRX524293 WBS524276:WBT524293 WLO524276:WLP524293 WVK524276:WVL524293 R589812:R589829 IY589812:IZ589829 SU589812:SV589829 ACQ589812:ACR589829 AMM589812:AMN589829 AWI589812:AWJ589829 BGE589812:BGF589829 BQA589812:BQB589829 BZW589812:BZX589829 CJS589812:CJT589829 CTO589812:CTP589829 DDK589812:DDL589829 DNG589812:DNH589829 DXC589812:DXD589829 EGY589812:EGZ589829 EQU589812:EQV589829 FAQ589812:FAR589829 FKM589812:FKN589829 FUI589812:FUJ589829 GEE589812:GEF589829 GOA589812:GOB589829 GXW589812:GXX589829 HHS589812:HHT589829 HRO589812:HRP589829 IBK589812:IBL589829 ILG589812:ILH589829 IVC589812:IVD589829 JEY589812:JEZ589829 JOU589812:JOV589829 JYQ589812:JYR589829 KIM589812:KIN589829 KSI589812:KSJ589829 LCE589812:LCF589829 LMA589812:LMB589829 LVW589812:LVX589829 MFS589812:MFT589829 MPO589812:MPP589829 MZK589812:MZL589829 NJG589812:NJH589829 NTC589812:NTD589829 OCY589812:OCZ589829 OMU589812:OMV589829 OWQ589812:OWR589829 PGM589812:PGN589829 PQI589812:PQJ589829 QAE589812:QAF589829 QKA589812:QKB589829 QTW589812:QTX589829 RDS589812:RDT589829 RNO589812:RNP589829 RXK589812:RXL589829 SHG589812:SHH589829 SRC589812:SRD589829 TAY589812:TAZ589829 TKU589812:TKV589829 TUQ589812:TUR589829 UEM589812:UEN589829 UOI589812:UOJ589829 UYE589812:UYF589829 VIA589812:VIB589829 VRW589812:VRX589829 WBS589812:WBT589829 WLO589812:WLP589829 WVK589812:WVL589829 R655348:R655365 IY655348:IZ655365 SU655348:SV655365 ACQ655348:ACR655365 AMM655348:AMN655365 AWI655348:AWJ655365 BGE655348:BGF655365 BQA655348:BQB655365 BZW655348:BZX655365 CJS655348:CJT655365 CTO655348:CTP655365 DDK655348:DDL655365 DNG655348:DNH655365 DXC655348:DXD655365 EGY655348:EGZ655365 EQU655348:EQV655365 FAQ655348:FAR655365 FKM655348:FKN655365 FUI655348:FUJ655365 GEE655348:GEF655365 GOA655348:GOB655365 GXW655348:GXX655365 HHS655348:HHT655365 HRO655348:HRP655365 IBK655348:IBL655365 ILG655348:ILH655365 IVC655348:IVD655365 JEY655348:JEZ655365 JOU655348:JOV655365 JYQ655348:JYR655365 KIM655348:KIN655365 KSI655348:KSJ655365 LCE655348:LCF655365 LMA655348:LMB655365 LVW655348:LVX655365 MFS655348:MFT655365 MPO655348:MPP655365 MZK655348:MZL655365 NJG655348:NJH655365 NTC655348:NTD655365 OCY655348:OCZ655365 OMU655348:OMV655365 OWQ655348:OWR655365 PGM655348:PGN655365 PQI655348:PQJ655365 QAE655348:QAF655365 QKA655348:QKB655365 QTW655348:QTX655365 RDS655348:RDT655365 RNO655348:RNP655365 RXK655348:RXL655365 SHG655348:SHH655365 SRC655348:SRD655365 TAY655348:TAZ655365 TKU655348:TKV655365 TUQ655348:TUR655365 UEM655348:UEN655365 UOI655348:UOJ655365 UYE655348:UYF655365 VIA655348:VIB655365 VRW655348:VRX655365 WBS655348:WBT655365 WLO655348:WLP655365 WVK655348:WVL655365 R720884:R720901 IY720884:IZ720901 SU720884:SV720901 ACQ720884:ACR720901 AMM720884:AMN720901 AWI720884:AWJ720901 BGE720884:BGF720901 BQA720884:BQB720901 BZW720884:BZX720901 CJS720884:CJT720901 CTO720884:CTP720901 DDK720884:DDL720901 DNG720884:DNH720901 DXC720884:DXD720901 EGY720884:EGZ720901 EQU720884:EQV720901 FAQ720884:FAR720901 FKM720884:FKN720901 FUI720884:FUJ720901 GEE720884:GEF720901 GOA720884:GOB720901 GXW720884:GXX720901 HHS720884:HHT720901 HRO720884:HRP720901 IBK720884:IBL720901 ILG720884:ILH720901 IVC720884:IVD720901 JEY720884:JEZ720901 JOU720884:JOV720901 JYQ720884:JYR720901 KIM720884:KIN720901 KSI720884:KSJ720901 LCE720884:LCF720901 LMA720884:LMB720901 LVW720884:LVX720901 MFS720884:MFT720901 MPO720884:MPP720901 MZK720884:MZL720901 NJG720884:NJH720901 NTC720884:NTD720901 OCY720884:OCZ720901 OMU720884:OMV720901 OWQ720884:OWR720901 PGM720884:PGN720901 PQI720884:PQJ720901 QAE720884:QAF720901 QKA720884:QKB720901 QTW720884:QTX720901 RDS720884:RDT720901 RNO720884:RNP720901 RXK720884:RXL720901 SHG720884:SHH720901 SRC720884:SRD720901 TAY720884:TAZ720901 TKU720884:TKV720901 TUQ720884:TUR720901 UEM720884:UEN720901 UOI720884:UOJ720901 UYE720884:UYF720901 VIA720884:VIB720901 VRW720884:VRX720901 WBS720884:WBT720901 WLO720884:WLP720901 WVK720884:WVL720901 R786420:R786437 IY786420:IZ786437 SU786420:SV786437 ACQ786420:ACR786437 AMM786420:AMN786437 AWI786420:AWJ786437 BGE786420:BGF786437 BQA786420:BQB786437 BZW786420:BZX786437 CJS786420:CJT786437 CTO786420:CTP786437 DDK786420:DDL786437 DNG786420:DNH786437 DXC786420:DXD786437 EGY786420:EGZ786437 EQU786420:EQV786437 FAQ786420:FAR786437 FKM786420:FKN786437 FUI786420:FUJ786437 GEE786420:GEF786437 GOA786420:GOB786437 GXW786420:GXX786437 HHS786420:HHT786437 HRO786420:HRP786437 IBK786420:IBL786437 ILG786420:ILH786437 IVC786420:IVD786437 JEY786420:JEZ786437 JOU786420:JOV786437 JYQ786420:JYR786437 KIM786420:KIN786437 KSI786420:KSJ786437 LCE786420:LCF786437 LMA786420:LMB786437 LVW786420:LVX786437 MFS786420:MFT786437 MPO786420:MPP786437 MZK786420:MZL786437 NJG786420:NJH786437 NTC786420:NTD786437 OCY786420:OCZ786437 OMU786420:OMV786437 OWQ786420:OWR786437 PGM786420:PGN786437 PQI786420:PQJ786437 QAE786420:QAF786437 QKA786420:QKB786437 QTW786420:QTX786437 RDS786420:RDT786437 RNO786420:RNP786437 RXK786420:RXL786437 SHG786420:SHH786437 SRC786420:SRD786437 TAY786420:TAZ786437 TKU786420:TKV786437 TUQ786420:TUR786437 UEM786420:UEN786437 UOI786420:UOJ786437 UYE786420:UYF786437 VIA786420:VIB786437 VRW786420:VRX786437 WBS786420:WBT786437 WLO786420:WLP786437 WVK786420:WVL786437 R851956:R851973 IY851956:IZ851973 SU851956:SV851973 ACQ851956:ACR851973 AMM851956:AMN851973 AWI851956:AWJ851973 BGE851956:BGF851973 BQA851956:BQB851973 BZW851956:BZX851973 CJS851956:CJT851973 CTO851956:CTP851973 DDK851956:DDL851973 DNG851956:DNH851973 DXC851956:DXD851973 EGY851956:EGZ851973 EQU851956:EQV851973 FAQ851956:FAR851973 FKM851956:FKN851973 FUI851956:FUJ851973 GEE851956:GEF851973 GOA851956:GOB851973 GXW851956:GXX851973 HHS851956:HHT851973 HRO851956:HRP851973 IBK851956:IBL851973 ILG851956:ILH851973 IVC851956:IVD851973 JEY851956:JEZ851973 JOU851956:JOV851973 JYQ851956:JYR851973 KIM851956:KIN851973 KSI851956:KSJ851973 LCE851956:LCF851973 LMA851956:LMB851973 LVW851956:LVX851973 MFS851956:MFT851973 MPO851956:MPP851973 MZK851956:MZL851973 NJG851956:NJH851973 NTC851956:NTD851973 OCY851956:OCZ851973 OMU851956:OMV851973 OWQ851956:OWR851973 PGM851956:PGN851973 PQI851956:PQJ851973 QAE851956:QAF851973 QKA851956:QKB851973 QTW851956:QTX851973 RDS851956:RDT851973 RNO851956:RNP851973 RXK851956:RXL851973 SHG851956:SHH851973 SRC851956:SRD851973 TAY851956:TAZ851973 TKU851956:TKV851973 TUQ851956:TUR851973 UEM851956:UEN851973 UOI851956:UOJ851973 UYE851956:UYF851973 VIA851956:VIB851973 VRW851956:VRX851973 WBS851956:WBT851973 WLO851956:WLP851973 WVK851956:WVL851973 R917492:R917509 IY917492:IZ917509 SU917492:SV917509 ACQ917492:ACR917509 AMM917492:AMN917509 AWI917492:AWJ917509 BGE917492:BGF917509 BQA917492:BQB917509 BZW917492:BZX917509 CJS917492:CJT917509 CTO917492:CTP917509 DDK917492:DDL917509 DNG917492:DNH917509 DXC917492:DXD917509 EGY917492:EGZ917509 EQU917492:EQV917509 FAQ917492:FAR917509 FKM917492:FKN917509 FUI917492:FUJ917509 GEE917492:GEF917509 GOA917492:GOB917509 GXW917492:GXX917509 HHS917492:HHT917509 HRO917492:HRP917509 IBK917492:IBL917509 ILG917492:ILH917509 IVC917492:IVD917509 JEY917492:JEZ917509 JOU917492:JOV917509 JYQ917492:JYR917509 KIM917492:KIN917509 KSI917492:KSJ917509 LCE917492:LCF917509 LMA917492:LMB917509 LVW917492:LVX917509 MFS917492:MFT917509 MPO917492:MPP917509 MZK917492:MZL917509 NJG917492:NJH917509 NTC917492:NTD917509 OCY917492:OCZ917509 OMU917492:OMV917509 OWQ917492:OWR917509 PGM917492:PGN917509 PQI917492:PQJ917509 QAE917492:QAF917509 QKA917492:QKB917509 QTW917492:QTX917509 RDS917492:RDT917509 RNO917492:RNP917509 RXK917492:RXL917509 SHG917492:SHH917509 SRC917492:SRD917509 TAY917492:TAZ917509 TKU917492:TKV917509 TUQ917492:TUR917509 UEM917492:UEN917509 UOI917492:UOJ917509 UYE917492:UYF917509 VIA917492:VIB917509 VRW917492:VRX917509 WBS917492:WBT917509 WLO917492:WLP917509 WVK917492:WVL917509">
      <formula1>42370</formula1>
      <formula2>42735</formula2>
    </dataValidation>
    <dataValidation type="list" allowBlank="1" showInputMessage="1" showErrorMessage="1" sqref="M983046:N983046 IT983046:IU983046 SP983046:SQ983046 ACL983046:ACM983046 AMH983046:AMI983046 AWD983046:AWE983046 BFZ983046:BGA983046 BPV983046:BPW983046 BZR983046:BZS983046 CJN983046:CJO983046 CTJ983046:CTK983046 DDF983046:DDG983046 DNB983046:DNC983046 DWX983046:DWY983046 EGT983046:EGU983046 EQP983046:EQQ983046 FAL983046:FAM983046 FKH983046:FKI983046 FUD983046:FUE983046 GDZ983046:GEA983046 GNV983046:GNW983046 GXR983046:GXS983046 HHN983046:HHO983046 HRJ983046:HRK983046 IBF983046:IBG983046 ILB983046:ILC983046 IUX983046:IUY983046 JET983046:JEU983046 JOP983046:JOQ983046 JYL983046:JYM983046 KIH983046:KII983046 KSD983046:KSE983046 LBZ983046:LCA983046 LLV983046:LLW983046 LVR983046:LVS983046 MFN983046:MFO983046 MPJ983046:MPK983046 MZF983046:MZG983046 NJB983046:NJC983046 NSX983046:NSY983046 OCT983046:OCU983046 OMP983046:OMQ983046 OWL983046:OWM983046 PGH983046:PGI983046 PQD983046:PQE983046 PZZ983046:QAA983046 QJV983046:QJW983046 QTR983046:QTS983046 RDN983046:RDO983046 RNJ983046:RNK983046 RXF983046:RXG983046 SHB983046:SHC983046 SQX983046:SQY983046 TAT983046:TAU983046 TKP983046:TKQ983046 TUL983046:TUM983046 UEH983046:UEI983046 UOD983046:UOE983046 UXZ983046:UYA983046 VHV983046:VHW983046 VRR983046:VRS983046 WBN983046:WBO983046 WLJ983046:WLK983046 WVF983046:WVG983046 M65542:N65542 IT65542:IU65542 SP65542:SQ65542 ACL65542:ACM65542 AMH65542:AMI65542 AWD65542:AWE65542 BFZ65542:BGA65542 BPV65542:BPW65542 BZR65542:BZS65542 CJN65542:CJO65542 CTJ65542:CTK65542 DDF65542:DDG65542 DNB65542:DNC65542 DWX65542:DWY65542 EGT65542:EGU65542 EQP65542:EQQ65542 FAL65542:FAM65542 FKH65542:FKI65542 FUD65542:FUE65542 GDZ65542:GEA65542 GNV65542:GNW65542 GXR65542:GXS65542 HHN65542:HHO65542 HRJ65542:HRK65542 IBF65542:IBG65542 ILB65542:ILC65542 IUX65542:IUY65542 JET65542:JEU65542 JOP65542:JOQ65542 JYL65542:JYM65542 KIH65542:KII65542 KSD65542:KSE65542 LBZ65542:LCA65542 LLV65542:LLW65542 LVR65542:LVS65542 MFN65542:MFO65542 MPJ65542:MPK65542 MZF65542:MZG65542 NJB65542:NJC65542 NSX65542:NSY65542 OCT65542:OCU65542 OMP65542:OMQ65542 OWL65542:OWM65542 PGH65542:PGI65542 PQD65542:PQE65542 PZZ65542:QAA65542 QJV65542:QJW65542 QTR65542:QTS65542 RDN65542:RDO65542 RNJ65542:RNK65542 RXF65542:RXG65542 SHB65542:SHC65542 SQX65542:SQY65542 TAT65542:TAU65542 TKP65542:TKQ65542 TUL65542:TUM65542 UEH65542:UEI65542 UOD65542:UOE65542 UXZ65542:UYA65542 VHV65542:VHW65542 VRR65542:VRS65542 WBN65542:WBO65542 WLJ65542:WLK65542 WVF65542:WVG65542 M131078:N131078 IT131078:IU131078 SP131078:SQ131078 ACL131078:ACM131078 AMH131078:AMI131078 AWD131078:AWE131078 BFZ131078:BGA131078 BPV131078:BPW131078 BZR131078:BZS131078 CJN131078:CJO131078 CTJ131078:CTK131078 DDF131078:DDG131078 DNB131078:DNC131078 DWX131078:DWY131078 EGT131078:EGU131078 EQP131078:EQQ131078 FAL131078:FAM131078 FKH131078:FKI131078 FUD131078:FUE131078 GDZ131078:GEA131078 GNV131078:GNW131078 GXR131078:GXS131078 HHN131078:HHO131078 HRJ131078:HRK131078 IBF131078:IBG131078 ILB131078:ILC131078 IUX131078:IUY131078 JET131078:JEU131078 JOP131078:JOQ131078 JYL131078:JYM131078 KIH131078:KII131078 KSD131078:KSE131078 LBZ131078:LCA131078 LLV131078:LLW131078 LVR131078:LVS131078 MFN131078:MFO131078 MPJ131078:MPK131078 MZF131078:MZG131078 NJB131078:NJC131078 NSX131078:NSY131078 OCT131078:OCU131078 OMP131078:OMQ131078 OWL131078:OWM131078 PGH131078:PGI131078 PQD131078:PQE131078 PZZ131078:QAA131078 QJV131078:QJW131078 QTR131078:QTS131078 RDN131078:RDO131078 RNJ131078:RNK131078 RXF131078:RXG131078 SHB131078:SHC131078 SQX131078:SQY131078 TAT131078:TAU131078 TKP131078:TKQ131078 TUL131078:TUM131078 UEH131078:UEI131078 UOD131078:UOE131078 UXZ131078:UYA131078 VHV131078:VHW131078 VRR131078:VRS131078 WBN131078:WBO131078 WLJ131078:WLK131078 WVF131078:WVG131078 M196614:N196614 IT196614:IU196614 SP196614:SQ196614 ACL196614:ACM196614 AMH196614:AMI196614 AWD196614:AWE196614 BFZ196614:BGA196614 BPV196614:BPW196614 BZR196614:BZS196614 CJN196614:CJO196614 CTJ196614:CTK196614 DDF196614:DDG196614 DNB196614:DNC196614 DWX196614:DWY196614 EGT196614:EGU196614 EQP196614:EQQ196614 FAL196614:FAM196614 FKH196614:FKI196614 FUD196614:FUE196614 GDZ196614:GEA196614 GNV196614:GNW196614 GXR196614:GXS196614 HHN196614:HHO196614 HRJ196614:HRK196614 IBF196614:IBG196614 ILB196614:ILC196614 IUX196614:IUY196614 JET196614:JEU196614 JOP196614:JOQ196614 JYL196614:JYM196614 KIH196614:KII196614 KSD196614:KSE196614 LBZ196614:LCA196614 LLV196614:LLW196614 LVR196614:LVS196614 MFN196614:MFO196614 MPJ196614:MPK196614 MZF196614:MZG196614 NJB196614:NJC196614 NSX196614:NSY196614 OCT196614:OCU196614 OMP196614:OMQ196614 OWL196614:OWM196614 PGH196614:PGI196614 PQD196614:PQE196614 PZZ196614:QAA196614 QJV196614:QJW196614 QTR196614:QTS196614 RDN196614:RDO196614 RNJ196614:RNK196614 RXF196614:RXG196614 SHB196614:SHC196614 SQX196614:SQY196614 TAT196614:TAU196614 TKP196614:TKQ196614 TUL196614:TUM196614 UEH196614:UEI196614 UOD196614:UOE196614 UXZ196614:UYA196614 VHV196614:VHW196614 VRR196614:VRS196614 WBN196614:WBO196614 WLJ196614:WLK196614 WVF196614:WVG196614 M262150:N262150 IT262150:IU262150 SP262150:SQ262150 ACL262150:ACM262150 AMH262150:AMI262150 AWD262150:AWE262150 BFZ262150:BGA262150 BPV262150:BPW262150 BZR262150:BZS262150 CJN262150:CJO262150 CTJ262150:CTK262150 DDF262150:DDG262150 DNB262150:DNC262150 DWX262150:DWY262150 EGT262150:EGU262150 EQP262150:EQQ262150 FAL262150:FAM262150 FKH262150:FKI262150 FUD262150:FUE262150 GDZ262150:GEA262150 GNV262150:GNW262150 GXR262150:GXS262150 HHN262150:HHO262150 HRJ262150:HRK262150 IBF262150:IBG262150 ILB262150:ILC262150 IUX262150:IUY262150 JET262150:JEU262150 JOP262150:JOQ262150 JYL262150:JYM262150 KIH262150:KII262150 KSD262150:KSE262150 LBZ262150:LCA262150 LLV262150:LLW262150 LVR262150:LVS262150 MFN262150:MFO262150 MPJ262150:MPK262150 MZF262150:MZG262150 NJB262150:NJC262150 NSX262150:NSY262150 OCT262150:OCU262150 OMP262150:OMQ262150 OWL262150:OWM262150 PGH262150:PGI262150 PQD262150:PQE262150 PZZ262150:QAA262150 QJV262150:QJW262150 QTR262150:QTS262150 RDN262150:RDO262150 RNJ262150:RNK262150 RXF262150:RXG262150 SHB262150:SHC262150 SQX262150:SQY262150 TAT262150:TAU262150 TKP262150:TKQ262150 TUL262150:TUM262150 UEH262150:UEI262150 UOD262150:UOE262150 UXZ262150:UYA262150 VHV262150:VHW262150 VRR262150:VRS262150 WBN262150:WBO262150 WLJ262150:WLK262150 WVF262150:WVG262150 M327686:N327686 IT327686:IU327686 SP327686:SQ327686 ACL327686:ACM327686 AMH327686:AMI327686 AWD327686:AWE327686 BFZ327686:BGA327686 BPV327686:BPW327686 BZR327686:BZS327686 CJN327686:CJO327686 CTJ327686:CTK327686 DDF327686:DDG327686 DNB327686:DNC327686 DWX327686:DWY327686 EGT327686:EGU327686 EQP327686:EQQ327686 FAL327686:FAM327686 FKH327686:FKI327686 FUD327686:FUE327686 GDZ327686:GEA327686 GNV327686:GNW327686 GXR327686:GXS327686 HHN327686:HHO327686 HRJ327686:HRK327686 IBF327686:IBG327686 ILB327686:ILC327686 IUX327686:IUY327686 JET327686:JEU327686 JOP327686:JOQ327686 JYL327686:JYM327686 KIH327686:KII327686 KSD327686:KSE327686 LBZ327686:LCA327686 LLV327686:LLW327686 LVR327686:LVS327686 MFN327686:MFO327686 MPJ327686:MPK327686 MZF327686:MZG327686 NJB327686:NJC327686 NSX327686:NSY327686 OCT327686:OCU327686 OMP327686:OMQ327686 OWL327686:OWM327686 PGH327686:PGI327686 PQD327686:PQE327686 PZZ327686:QAA327686 QJV327686:QJW327686 QTR327686:QTS327686 RDN327686:RDO327686 RNJ327686:RNK327686 RXF327686:RXG327686 SHB327686:SHC327686 SQX327686:SQY327686 TAT327686:TAU327686 TKP327686:TKQ327686 TUL327686:TUM327686 UEH327686:UEI327686 UOD327686:UOE327686 UXZ327686:UYA327686 VHV327686:VHW327686 VRR327686:VRS327686 WBN327686:WBO327686 WLJ327686:WLK327686 WVF327686:WVG327686 M393222:N393222 IT393222:IU393222 SP393222:SQ393222 ACL393222:ACM393222 AMH393222:AMI393222 AWD393222:AWE393222 BFZ393222:BGA393222 BPV393222:BPW393222 BZR393222:BZS393222 CJN393222:CJO393222 CTJ393222:CTK393222 DDF393222:DDG393222 DNB393222:DNC393222 DWX393222:DWY393222 EGT393222:EGU393222 EQP393222:EQQ393222 FAL393222:FAM393222 FKH393222:FKI393222 FUD393222:FUE393222 GDZ393222:GEA393222 GNV393222:GNW393222 GXR393222:GXS393222 HHN393222:HHO393222 HRJ393222:HRK393222 IBF393222:IBG393222 ILB393222:ILC393222 IUX393222:IUY393222 JET393222:JEU393222 JOP393222:JOQ393222 JYL393222:JYM393222 KIH393222:KII393222 KSD393222:KSE393222 LBZ393222:LCA393222 LLV393222:LLW393222 LVR393222:LVS393222 MFN393222:MFO393222 MPJ393222:MPK393222 MZF393222:MZG393222 NJB393222:NJC393222 NSX393222:NSY393222 OCT393222:OCU393222 OMP393222:OMQ393222 OWL393222:OWM393222 PGH393222:PGI393222 PQD393222:PQE393222 PZZ393222:QAA393222 QJV393222:QJW393222 QTR393222:QTS393222 RDN393222:RDO393222 RNJ393222:RNK393222 RXF393222:RXG393222 SHB393222:SHC393222 SQX393222:SQY393222 TAT393222:TAU393222 TKP393222:TKQ393222 TUL393222:TUM393222 UEH393222:UEI393222 UOD393222:UOE393222 UXZ393222:UYA393222 VHV393222:VHW393222 VRR393222:VRS393222 WBN393222:WBO393222 WLJ393222:WLK393222 WVF393222:WVG393222 M458758:N458758 IT458758:IU458758 SP458758:SQ458758 ACL458758:ACM458758 AMH458758:AMI458758 AWD458758:AWE458758 BFZ458758:BGA458758 BPV458758:BPW458758 BZR458758:BZS458758 CJN458758:CJO458758 CTJ458758:CTK458758 DDF458758:DDG458758 DNB458758:DNC458758 DWX458758:DWY458758 EGT458758:EGU458758 EQP458758:EQQ458758 FAL458758:FAM458758 FKH458758:FKI458758 FUD458758:FUE458758 GDZ458758:GEA458758 GNV458758:GNW458758 GXR458758:GXS458758 HHN458758:HHO458758 HRJ458758:HRK458758 IBF458758:IBG458758 ILB458758:ILC458758 IUX458758:IUY458758 JET458758:JEU458758 JOP458758:JOQ458758 JYL458758:JYM458758 KIH458758:KII458758 KSD458758:KSE458758 LBZ458758:LCA458758 LLV458758:LLW458758 LVR458758:LVS458758 MFN458758:MFO458758 MPJ458758:MPK458758 MZF458758:MZG458758 NJB458758:NJC458758 NSX458758:NSY458758 OCT458758:OCU458758 OMP458758:OMQ458758 OWL458758:OWM458758 PGH458758:PGI458758 PQD458758:PQE458758 PZZ458758:QAA458758 QJV458758:QJW458758 QTR458758:QTS458758 RDN458758:RDO458758 RNJ458758:RNK458758 RXF458758:RXG458758 SHB458758:SHC458758 SQX458758:SQY458758 TAT458758:TAU458758 TKP458758:TKQ458758 TUL458758:TUM458758 UEH458758:UEI458758 UOD458758:UOE458758 UXZ458758:UYA458758 VHV458758:VHW458758 VRR458758:VRS458758 WBN458758:WBO458758 WLJ458758:WLK458758 WVF458758:WVG458758 M524294:N524294 IT524294:IU524294 SP524294:SQ524294 ACL524294:ACM524294 AMH524294:AMI524294 AWD524294:AWE524294 BFZ524294:BGA524294 BPV524294:BPW524294 BZR524294:BZS524294 CJN524294:CJO524294 CTJ524294:CTK524294 DDF524294:DDG524294 DNB524294:DNC524294 DWX524294:DWY524294 EGT524294:EGU524294 EQP524294:EQQ524294 FAL524294:FAM524294 FKH524294:FKI524294 FUD524294:FUE524294 GDZ524294:GEA524294 GNV524294:GNW524294 GXR524294:GXS524294 HHN524294:HHO524294 HRJ524294:HRK524294 IBF524294:IBG524294 ILB524294:ILC524294 IUX524294:IUY524294 JET524294:JEU524294 JOP524294:JOQ524294 JYL524294:JYM524294 KIH524294:KII524294 KSD524294:KSE524294 LBZ524294:LCA524294 LLV524294:LLW524294 LVR524294:LVS524294 MFN524294:MFO524294 MPJ524294:MPK524294 MZF524294:MZG524294 NJB524294:NJC524294 NSX524294:NSY524294 OCT524294:OCU524294 OMP524294:OMQ524294 OWL524294:OWM524294 PGH524294:PGI524294 PQD524294:PQE524294 PZZ524294:QAA524294 QJV524294:QJW524294 QTR524294:QTS524294 RDN524294:RDO524294 RNJ524294:RNK524294 RXF524294:RXG524294 SHB524294:SHC524294 SQX524294:SQY524294 TAT524294:TAU524294 TKP524294:TKQ524294 TUL524294:TUM524294 UEH524294:UEI524294 UOD524294:UOE524294 UXZ524294:UYA524294 VHV524294:VHW524294 VRR524294:VRS524294 WBN524294:WBO524294 WLJ524294:WLK524294 WVF524294:WVG524294 M589830:N589830 IT589830:IU589830 SP589830:SQ589830 ACL589830:ACM589830 AMH589830:AMI589830 AWD589830:AWE589830 BFZ589830:BGA589830 BPV589830:BPW589830 BZR589830:BZS589830 CJN589830:CJO589830 CTJ589830:CTK589830 DDF589830:DDG589830 DNB589830:DNC589830 DWX589830:DWY589830 EGT589830:EGU589830 EQP589830:EQQ589830 FAL589830:FAM589830 FKH589830:FKI589830 FUD589830:FUE589830 GDZ589830:GEA589830 GNV589830:GNW589830 GXR589830:GXS589830 HHN589830:HHO589830 HRJ589830:HRK589830 IBF589830:IBG589830 ILB589830:ILC589830 IUX589830:IUY589830 JET589830:JEU589830 JOP589830:JOQ589830 JYL589830:JYM589830 KIH589830:KII589830 KSD589830:KSE589830 LBZ589830:LCA589830 LLV589830:LLW589830 LVR589830:LVS589830 MFN589830:MFO589830 MPJ589830:MPK589830 MZF589830:MZG589830 NJB589830:NJC589830 NSX589830:NSY589830 OCT589830:OCU589830 OMP589830:OMQ589830 OWL589830:OWM589830 PGH589830:PGI589830 PQD589830:PQE589830 PZZ589830:QAA589830 QJV589830:QJW589830 QTR589830:QTS589830 RDN589830:RDO589830 RNJ589830:RNK589830 RXF589830:RXG589830 SHB589830:SHC589830 SQX589830:SQY589830 TAT589830:TAU589830 TKP589830:TKQ589830 TUL589830:TUM589830 UEH589830:UEI589830 UOD589830:UOE589830 UXZ589830:UYA589830 VHV589830:VHW589830 VRR589830:VRS589830 WBN589830:WBO589830 WLJ589830:WLK589830 WVF589830:WVG589830 M655366:N655366 IT655366:IU655366 SP655366:SQ655366 ACL655366:ACM655366 AMH655366:AMI655366 AWD655366:AWE655366 BFZ655366:BGA655366 BPV655366:BPW655366 BZR655366:BZS655366 CJN655366:CJO655366 CTJ655366:CTK655366 DDF655366:DDG655366 DNB655366:DNC655366 DWX655366:DWY655366 EGT655366:EGU655366 EQP655366:EQQ655366 FAL655366:FAM655366 FKH655366:FKI655366 FUD655366:FUE655366 GDZ655366:GEA655366 GNV655366:GNW655366 GXR655366:GXS655366 HHN655366:HHO655366 HRJ655366:HRK655366 IBF655366:IBG655366 ILB655366:ILC655366 IUX655366:IUY655366 JET655366:JEU655366 JOP655366:JOQ655366 JYL655366:JYM655366 KIH655366:KII655366 KSD655366:KSE655366 LBZ655366:LCA655366 LLV655366:LLW655366 LVR655366:LVS655366 MFN655366:MFO655366 MPJ655366:MPK655366 MZF655366:MZG655366 NJB655366:NJC655366 NSX655366:NSY655366 OCT655366:OCU655366 OMP655366:OMQ655366 OWL655366:OWM655366 PGH655366:PGI655366 PQD655366:PQE655366 PZZ655366:QAA655366 QJV655366:QJW655366 QTR655366:QTS655366 RDN655366:RDO655366 RNJ655366:RNK655366 RXF655366:RXG655366 SHB655366:SHC655366 SQX655366:SQY655366 TAT655366:TAU655366 TKP655366:TKQ655366 TUL655366:TUM655366 UEH655366:UEI655366 UOD655366:UOE655366 UXZ655366:UYA655366 VHV655366:VHW655366 VRR655366:VRS655366 WBN655366:WBO655366 WLJ655366:WLK655366 WVF655366:WVG655366 M720902:N720902 IT720902:IU720902 SP720902:SQ720902 ACL720902:ACM720902 AMH720902:AMI720902 AWD720902:AWE720902 BFZ720902:BGA720902 BPV720902:BPW720902 BZR720902:BZS720902 CJN720902:CJO720902 CTJ720902:CTK720902 DDF720902:DDG720902 DNB720902:DNC720902 DWX720902:DWY720902 EGT720902:EGU720902 EQP720902:EQQ720902 FAL720902:FAM720902 FKH720902:FKI720902 FUD720902:FUE720902 GDZ720902:GEA720902 GNV720902:GNW720902 GXR720902:GXS720902 HHN720902:HHO720902 HRJ720902:HRK720902 IBF720902:IBG720902 ILB720902:ILC720902 IUX720902:IUY720902 JET720902:JEU720902 JOP720902:JOQ720902 JYL720902:JYM720902 KIH720902:KII720902 KSD720902:KSE720902 LBZ720902:LCA720902 LLV720902:LLW720902 LVR720902:LVS720902 MFN720902:MFO720902 MPJ720902:MPK720902 MZF720902:MZG720902 NJB720902:NJC720902 NSX720902:NSY720902 OCT720902:OCU720902 OMP720902:OMQ720902 OWL720902:OWM720902 PGH720902:PGI720902 PQD720902:PQE720902 PZZ720902:QAA720902 QJV720902:QJW720902 QTR720902:QTS720902 RDN720902:RDO720902 RNJ720902:RNK720902 RXF720902:RXG720902 SHB720902:SHC720902 SQX720902:SQY720902 TAT720902:TAU720902 TKP720902:TKQ720902 TUL720902:TUM720902 UEH720902:UEI720902 UOD720902:UOE720902 UXZ720902:UYA720902 VHV720902:VHW720902 VRR720902:VRS720902 WBN720902:WBO720902 WLJ720902:WLK720902 WVF720902:WVG720902 M786438:N786438 IT786438:IU786438 SP786438:SQ786438 ACL786438:ACM786438 AMH786438:AMI786438 AWD786438:AWE786438 BFZ786438:BGA786438 BPV786438:BPW786438 BZR786438:BZS786438 CJN786438:CJO786438 CTJ786438:CTK786438 DDF786438:DDG786438 DNB786438:DNC786438 DWX786438:DWY786438 EGT786438:EGU786438 EQP786438:EQQ786438 FAL786438:FAM786438 FKH786438:FKI786438 FUD786438:FUE786438 GDZ786438:GEA786438 GNV786438:GNW786438 GXR786438:GXS786438 HHN786438:HHO786438 HRJ786438:HRK786438 IBF786438:IBG786438 ILB786438:ILC786438 IUX786438:IUY786438 JET786438:JEU786438 JOP786438:JOQ786438 JYL786438:JYM786438 KIH786438:KII786438 KSD786438:KSE786438 LBZ786438:LCA786438 LLV786438:LLW786438 LVR786438:LVS786438 MFN786438:MFO786438 MPJ786438:MPK786438 MZF786438:MZG786438 NJB786438:NJC786438 NSX786438:NSY786438 OCT786438:OCU786438 OMP786438:OMQ786438 OWL786438:OWM786438 PGH786438:PGI786438 PQD786438:PQE786438 PZZ786438:QAA786438 QJV786438:QJW786438 QTR786438:QTS786438 RDN786438:RDO786438 RNJ786438:RNK786438 RXF786438:RXG786438 SHB786438:SHC786438 SQX786438:SQY786438 TAT786438:TAU786438 TKP786438:TKQ786438 TUL786438:TUM786438 UEH786438:UEI786438 UOD786438:UOE786438 UXZ786438:UYA786438 VHV786438:VHW786438 VRR786438:VRS786438 WBN786438:WBO786438 WLJ786438:WLK786438 WVF786438:WVG786438 M851974:N851974 IT851974:IU851974 SP851974:SQ851974 ACL851974:ACM851974 AMH851974:AMI851974 AWD851974:AWE851974 BFZ851974:BGA851974 BPV851974:BPW851974 BZR851974:BZS851974 CJN851974:CJO851974 CTJ851974:CTK851974 DDF851974:DDG851974 DNB851974:DNC851974 DWX851974:DWY851974 EGT851974:EGU851974 EQP851974:EQQ851974 FAL851974:FAM851974 FKH851974:FKI851974 FUD851974:FUE851974 GDZ851974:GEA851974 GNV851974:GNW851974 GXR851974:GXS851974 HHN851974:HHO851974 HRJ851974:HRK851974 IBF851974:IBG851974 ILB851974:ILC851974 IUX851974:IUY851974 JET851974:JEU851974 JOP851974:JOQ851974 JYL851974:JYM851974 KIH851974:KII851974 KSD851974:KSE851974 LBZ851974:LCA851974 LLV851974:LLW851974 LVR851974:LVS851974 MFN851974:MFO851974 MPJ851974:MPK851974 MZF851974:MZG851974 NJB851974:NJC851974 NSX851974:NSY851974 OCT851974:OCU851974 OMP851974:OMQ851974 OWL851974:OWM851974 PGH851974:PGI851974 PQD851974:PQE851974 PZZ851974:QAA851974 QJV851974:QJW851974 QTR851974:QTS851974 RDN851974:RDO851974 RNJ851974:RNK851974 RXF851974:RXG851974 SHB851974:SHC851974 SQX851974:SQY851974 TAT851974:TAU851974 TKP851974:TKQ851974 TUL851974:TUM851974 UEH851974:UEI851974 UOD851974:UOE851974 UXZ851974:UYA851974 VHV851974:VHW851974 VRR851974:VRS851974 WBN851974:WBO851974 WLJ851974:WLK851974 WVF851974:WVG851974 M917510:N917510 IT917510:IU917510 SP917510:SQ917510 ACL917510:ACM917510 AMH917510:AMI917510 AWD917510:AWE917510 BFZ917510:BGA917510 BPV917510:BPW917510 BZR917510:BZS917510 CJN917510:CJO917510 CTJ917510:CTK917510 DDF917510:DDG917510 DNB917510:DNC917510 DWX917510:DWY917510 EGT917510:EGU917510 EQP917510:EQQ917510 FAL917510:FAM917510 FKH917510:FKI917510 FUD917510:FUE917510 GDZ917510:GEA917510 GNV917510:GNW917510 GXR917510:GXS917510 HHN917510:HHO917510 HRJ917510:HRK917510 IBF917510:IBG917510 ILB917510:ILC917510 IUX917510:IUY917510 JET917510:JEU917510 JOP917510:JOQ917510 JYL917510:JYM917510 KIH917510:KII917510 KSD917510:KSE917510 LBZ917510:LCA917510 LLV917510:LLW917510 LVR917510:LVS917510 MFN917510:MFO917510 MPJ917510:MPK917510 MZF917510:MZG917510 NJB917510:NJC917510 NSX917510:NSY917510 OCT917510:OCU917510 OMP917510:OMQ917510 OWL917510:OWM917510 PGH917510:PGI917510 PQD917510:PQE917510 PZZ917510:QAA917510 QJV917510:QJW917510 QTR917510:QTS917510 RDN917510:RDO917510 RNJ917510:RNK917510 RXF917510:RXG917510 SHB917510:SHC917510 SQX917510:SQY917510 TAT917510:TAU917510 TKP917510:TKQ917510 TUL917510:TUM917510 UEH917510:UEI917510 UOD917510:UOE917510 UXZ917510:UYA917510 VHV917510:VHW917510 VRR917510:VRS917510 WBN917510:WBO917510 WLJ917510:WLK917510 WVF917510:WVG917510">
      <formula1>#REF!</formula1>
    </dataValidation>
  </dataValidation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opLeftCell="A28" zoomScale="40" zoomScaleNormal="40" workbookViewId="0">
      <selection activeCell="F21" sqref="F21"/>
    </sheetView>
  </sheetViews>
  <sheetFormatPr baseColWidth="10" defaultColWidth="11.42578125" defaultRowHeight="15" x14ac:dyDescent="0.25"/>
  <cols>
    <col min="1" max="1" width="29.140625" style="1" customWidth="1"/>
    <col min="2" max="2" width="24" style="1" customWidth="1"/>
    <col min="3" max="3" width="21.28515625" style="1" customWidth="1"/>
    <col min="4" max="4" width="15.85546875" style="1" customWidth="1"/>
    <col min="5" max="5" width="117.28515625" style="1" customWidth="1"/>
    <col min="6" max="6" width="15" style="1" customWidth="1"/>
    <col min="7" max="7" width="74" style="100" customWidth="1"/>
    <col min="8" max="9" width="11.42578125" style="1"/>
    <col min="10" max="10" width="18" style="1" customWidth="1"/>
    <col min="11" max="11" width="16.42578125" style="1" customWidth="1"/>
    <col min="12" max="12" width="22.140625" style="1" customWidth="1"/>
    <col min="13" max="13" width="25" style="1" customWidth="1"/>
    <col min="14" max="14" width="23.5703125" style="1" customWidth="1"/>
    <col min="15" max="15" width="15.85546875" style="1" customWidth="1"/>
    <col min="16" max="16" width="28.5703125" style="1" customWidth="1"/>
    <col min="17" max="16384" width="11.42578125" style="1"/>
  </cols>
  <sheetData>
    <row r="1" spans="1:16" ht="15" customHeight="1" x14ac:dyDescent="0.25">
      <c r="A1" s="339" t="s">
        <v>18</v>
      </c>
      <c r="B1" s="340"/>
      <c r="C1" s="340"/>
      <c r="D1" s="340"/>
      <c r="E1" s="340"/>
      <c r="F1" s="340"/>
      <c r="G1" s="341"/>
      <c r="H1" s="24"/>
      <c r="I1" s="24"/>
      <c r="J1" s="24"/>
      <c r="K1" s="24"/>
      <c r="L1" s="24"/>
      <c r="M1" s="24"/>
      <c r="N1" s="24"/>
      <c r="O1" s="24"/>
      <c r="P1" s="24"/>
    </row>
    <row r="2" spans="1:16" ht="15" customHeight="1" x14ac:dyDescent="0.25">
      <c r="A2" s="342"/>
      <c r="B2" s="343"/>
      <c r="C2" s="343"/>
      <c r="D2" s="343"/>
      <c r="E2" s="343"/>
      <c r="F2" s="343"/>
      <c r="G2" s="344"/>
      <c r="H2" s="24"/>
      <c r="I2" s="24"/>
      <c r="J2" s="24"/>
      <c r="K2" s="24"/>
      <c r="L2" s="24"/>
      <c r="M2" s="24"/>
      <c r="N2" s="24"/>
      <c r="O2" s="24"/>
      <c r="P2" s="24"/>
    </row>
    <row r="3" spans="1:16" ht="15" customHeight="1" x14ac:dyDescent="0.25">
      <c r="A3" s="342"/>
      <c r="B3" s="343"/>
      <c r="C3" s="343"/>
      <c r="D3" s="343"/>
      <c r="E3" s="343"/>
      <c r="F3" s="343"/>
      <c r="G3" s="344"/>
      <c r="H3" s="24"/>
      <c r="I3" s="24"/>
      <c r="J3" s="24"/>
      <c r="K3" s="24"/>
      <c r="L3" s="24"/>
      <c r="M3" s="24"/>
      <c r="N3" s="24"/>
      <c r="O3" s="24"/>
      <c r="P3" s="24"/>
    </row>
    <row r="4" spans="1:16" ht="15" customHeight="1" x14ac:dyDescent="0.25">
      <c r="A4" s="342"/>
      <c r="B4" s="343"/>
      <c r="C4" s="343"/>
      <c r="D4" s="343"/>
      <c r="E4" s="343"/>
      <c r="F4" s="343"/>
      <c r="G4" s="344"/>
      <c r="H4" s="24"/>
      <c r="I4" s="24"/>
      <c r="J4" s="24"/>
      <c r="K4" s="24"/>
      <c r="L4" s="24"/>
      <c r="M4" s="24"/>
      <c r="N4" s="24"/>
      <c r="O4" s="24"/>
      <c r="P4" s="24"/>
    </row>
    <row r="5" spans="1:16" ht="15" customHeight="1" x14ac:dyDescent="0.25">
      <c r="A5" s="342"/>
      <c r="B5" s="343"/>
      <c r="C5" s="343"/>
      <c r="D5" s="343"/>
      <c r="E5" s="343"/>
      <c r="F5" s="343"/>
      <c r="G5" s="344"/>
      <c r="H5" s="24"/>
      <c r="I5" s="24"/>
      <c r="J5" s="24"/>
      <c r="K5" s="24"/>
      <c r="L5" s="24"/>
      <c r="M5" s="24"/>
      <c r="N5" s="24"/>
      <c r="O5" s="24"/>
      <c r="P5" s="24"/>
    </row>
    <row r="6" spans="1:16" ht="15.75" customHeight="1" thickBot="1" x14ac:dyDescent="0.3">
      <c r="A6" s="345"/>
      <c r="B6" s="346"/>
      <c r="C6" s="346"/>
      <c r="D6" s="346"/>
      <c r="E6" s="346"/>
      <c r="F6" s="346"/>
      <c r="G6" s="347"/>
      <c r="H6" s="24"/>
      <c r="I6" s="24"/>
      <c r="J6" s="24"/>
      <c r="K6" s="24"/>
      <c r="L6" s="24"/>
      <c r="M6" s="24"/>
      <c r="N6" s="24"/>
      <c r="O6" s="24"/>
      <c r="P6" s="24"/>
    </row>
    <row r="7" spans="1:16" x14ac:dyDescent="0.25">
      <c r="A7" s="348"/>
      <c r="B7" s="349"/>
      <c r="C7" s="349"/>
      <c r="D7" s="349"/>
      <c r="E7" s="349"/>
      <c r="F7" s="349"/>
      <c r="G7" s="350"/>
      <c r="H7" s="25"/>
      <c r="I7" s="25"/>
      <c r="J7" s="25"/>
      <c r="K7" s="25"/>
      <c r="L7" s="25"/>
      <c r="M7" s="25"/>
      <c r="N7" s="13"/>
      <c r="O7" s="13"/>
      <c r="P7" s="13"/>
    </row>
    <row r="8" spans="1:16" ht="15.75" customHeight="1" x14ac:dyDescent="0.25">
      <c r="A8" s="14" t="s">
        <v>39</v>
      </c>
      <c r="B8" s="327" t="s">
        <v>63</v>
      </c>
      <c r="C8" s="327"/>
      <c r="D8" s="327"/>
      <c r="E8" s="327"/>
      <c r="F8" s="327"/>
      <c r="G8" s="328"/>
      <c r="H8" s="13"/>
      <c r="I8" s="13"/>
      <c r="J8" s="13"/>
      <c r="K8" s="13"/>
      <c r="L8" s="13"/>
      <c r="M8" s="13"/>
      <c r="N8" s="13"/>
      <c r="O8" s="13"/>
      <c r="P8" s="13"/>
    </row>
    <row r="9" spans="1:16" ht="15.75" x14ac:dyDescent="0.25">
      <c r="A9" s="14" t="s">
        <v>40</v>
      </c>
      <c r="B9" s="327" t="s">
        <v>42</v>
      </c>
      <c r="C9" s="327"/>
      <c r="D9" s="327"/>
      <c r="E9" s="327"/>
      <c r="F9" s="327"/>
      <c r="G9" s="328"/>
      <c r="H9" s="13"/>
      <c r="I9" s="13"/>
      <c r="J9" s="13"/>
      <c r="K9" s="13"/>
      <c r="L9" s="13"/>
      <c r="M9" s="13"/>
      <c r="N9" s="13"/>
      <c r="O9" s="13"/>
      <c r="P9" s="13"/>
    </row>
    <row r="10" spans="1:16" ht="15.75" customHeight="1" thickBot="1" x14ac:dyDescent="0.3">
      <c r="A10" s="15" t="s">
        <v>41</v>
      </c>
      <c r="B10" s="331" t="s">
        <v>650</v>
      </c>
      <c r="C10" s="331"/>
      <c r="D10" s="331"/>
      <c r="E10" s="331"/>
      <c r="F10" s="331"/>
      <c r="G10" s="332"/>
      <c r="H10" s="13"/>
      <c r="I10" s="13"/>
      <c r="J10" s="13"/>
      <c r="K10" s="13"/>
      <c r="L10" s="13"/>
      <c r="M10" s="13"/>
      <c r="N10" s="13"/>
      <c r="O10" s="13"/>
      <c r="P10" s="13"/>
    </row>
    <row r="11" spans="1:16" ht="19.5" thickBot="1" x14ac:dyDescent="0.3">
      <c r="A11" s="333" t="s">
        <v>19</v>
      </c>
      <c r="B11" s="333"/>
      <c r="C11" s="333"/>
      <c r="D11" s="333"/>
      <c r="E11" s="334"/>
      <c r="F11" s="335" t="s">
        <v>64</v>
      </c>
      <c r="G11" s="336"/>
    </row>
    <row r="12" spans="1:16" ht="15.75" x14ac:dyDescent="0.25">
      <c r="A12" s="351" t="s">
        <v>358</v>
      </c>
      <c r="B12" s="352"/>
      <c r="C12" s="352"/>
      <c r="D12" s="353"/>
      <c r="E12" s="28" t="s">
        <v>44</v>
      </c>
      <c r="F12" s="29">
        <v>42613</v>
      </c>
      <c r="G12" s="337" t="s">
        <v>58</v>
      </c>
    </row>
    <row r="13" spans="1:16" customFormat="1" ht="30.75" thickBot="1" x14ac:dyDescent="0.3">
      <c r="A13" s="30" t="s">
        <v>25</v>
      </c>
      <c r="B13" s="31" t="s">
        <v>3</v>
      </c>
      <c r="C13" s="32" t="s">
        <v>4</v>
      </c>
      <c r="D13" s="31" t="s">
        <v>5</v>
      </c>
      <c r="E13" s="31" t="s">
        <v>362</v>
      </c>
      <c r="F13" s="31" t="s">
        <v>363</v>
      </c>
      <c r="G13" s="338"/>
    </row>
    <row r="14" spans="1:16" customFormat="1" ht="258.75" customHeight="1" x14ac:dyDescent="0.25">
      <c r="A14" s="150" t="s">
        <v>364</v>
      </c>
      <c r="B14" s="150" t="s">
        <v>365</v>
      </c>
      <c r="C14" s="150" t="s">
        <v>366</v>
      </c>
      <c r="D14" s="151">
        <v>42551</v>
      </c>
      <c r="E14" s="152"/>
      <c r="F14" s="153">
        <v>0.5</v>
      </c>
      <c r="G14" s="154" t="s">
        <v>552</v>
      </c>
    </row>
    <row r="15" spans="1:16" customFormat="1" ht="174.75" customHeight="1" x14ac:dyDescent="0.25">
      <c r="A15" s="155" t="s">
        <v>367</v>
      </c>
      <c r="B15" s="155" t="s">
        <v>342</v>
      </c>
      <c r="C15" s="155" t="s">
        <v>368</v>
      </c>
      <c r="D15" s="156" t="s">
        <v>343</v>
      </c>
      <c r="E15" s="152"/>
      <c r="F15" s="153">
        <v>0.1</v>
      </c>
      <c r="G15" s="157" t="s">
        <v>553</v>
      </c>
    </row>
    <row r="16" spans="1:16" customFormat="1" ht="405.75" customHeight="1" x14ac:dyDescent="0.25">
      <c r="A16" s="155" t="s">
        <v>369</v>
      </c>
      <c r="B16" s="155" t="s">
        <v>365</v>
      </c>
      <c r="C16" s="155" t="s">
        <v>370</v>
      </c>
      <c r="D16" s="158">
        <v>42612</v>
      </c>
      <c r="E16" s="159" t="s">
        <v>550</v>
      </c>
      <c r="F16" s="162">
        <v>0.8</v>
      </c>
      <c r="G16" s="157" t="s">
        <v>611</v>
      </c>
    </row>
    <row r="17" spans="1:7" customFormat="1" ht="35.1" customHeight="1" x14ac:dyDescent="0.25">
      <c r="A17" s="155" t="s">
        <v>371</v>
      </c>
      <c r="B17" s="155" t="s">
        <v>365</v>
      </c>
      <c r="C17" s="155" t="s">
        <v>372</v>
      </c>
      <c r="D17" s="156" t="s">
        <v>373</v>
      </c>
      <c r="E17" s="152"/>
      <c r="F17" s="150"/>
      <c r="G17" s="160" t="s">
        <v>464</v>
      </c>
    </row>
    <row r="18" spans="1:7" customFormat="1" ht="409.6" customHeight="1" x14ac:dyDescent="0.25">
      <c r="A18" s="155" t="s">
        <v>374</v>
      </c>
      <c r="B18" s="155" t="s">
        <v>365</v>
      </c>
      <c r="C18" s="155" t="s">
        <v>375</v>
      </c>
      <c r="D18" s="158">
        <v>42734</v>
      </c>
      <c r="E18" s="264" t="s">
        <v>648</v>
      </c>
      <c r="F18" s="162">
        <v>0.3</v>
      </c>
      <c r="G18" s="157" t="s">
        <v>555</v>
      </c>
    </row>
    <row r="19" spans="1:7" customFormat="1" ht="235.5" customHeight="1" x14ac:dyDescent="0.25">
      <c r="A19" s="155" t="s">
        <v>376</v>
      </c>
      <c r="B19" s="155" t="s">
        <v>341</v>
      </c>
      <c r="C19" s="155" t="s">
        <v>377</v>
      </c>
      <c r="D19" s="158">
        <v>42580</v>
      </c>
      <c r="E19" s="161"/>
      <c r="F19" s="162">
        <v>0.4</v>
      </c>
      <c r="G19" s="157" t="s">
        <v>554</v>
      </c>
    </row>
    <row r="20" spans="1:7" x14ac:dyDescent="0.25">
      <c r="A20" s="258" t="s">
        <v>636</v>
      </c>
    </row>
  </sheetData>
  <mergeCells count="9">
    <mergeCell ref="A11:E11"/>
    <mergeCell ref="F11:G11"/>
    <mergeCell ref="G12:G13"/>
    <mergeCell ref="A1:G6"/>
    <mergeCell ref="B8:G8"/>
    <mergeCell ref="A7:G7"/>
    <mergeCell ref="B9:G9"/>
    <mergeCell ref="B10:G10"/>
    <mergeCell ref="A12:D1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8576"/>
  <sheetViews>
    <sheetView topLeftCell="A43" zoomScale="40" zoomScaleNormal="40" workbookViewId="0">
      <selection activeCell="H43" sqref="H43"/>
    </sheetView>
  </sheetViews>
  <sheetFormatPr baseColWidth="10" defaultColWidth="11.42578125" defaultRowHeight="12.75" x14ac:dyDescent="0.2"/>
  <cols>
    <col min="1" max="1" width="20.7109375" style="104" customWidth="1"/>
    <col min="2" max="2" width="5.85546875" style="104" customWidth="1"/>
    <col min="3" max="3" width="29" style="104" customWidth="1"/>
    <col min="4" max="4" width="21" style="104" customWidth="1"/>
    <col min="5" max="5" width="24.42578125" style="104" customWidth="1"/>
    <col min="6" max="6" width="22.140625" style="104" customWidth="1"/>
    <col min="7" max="7" width="119" style="109" customWidth="1"/>
    <col min="8" max="8" width="12.5703125" style="104" customWidth="1"/>
    <col min="9" max="9" width="74.140625" style="109" customWidth="1"/>
    <col min="10" max="16384" width="11.42578125" style="104"/>
  </cols>
  <sheetData>
    <row r="1" spans="1:9" ht="15" customHeight="1" x14ac:dyDescent="0.2">
      <c r="A1" s="339" t="s">
        <v>18</v>
      </c>
      <c r="B1" s="340"/>
      <c r="C1" s="340"/>
      <c r="D1" s="340"/>
      <c r="E1" s="340"/>
      <c r="F1" s="340"/>
      <c r="G1" s="340"/>
      <c r="H1" s="340"/>
      <c r="I1" s="341"/>
    </row>
    <row r="2" spans="1:9" ht="15" customHeight="1" x14ac:dyDescent="0.2">
      <c r="A2" s="342"/>
      <c r="B2" s="343"/>
      <c r="C2" s="343"/>
      <c r="D2" s="343"/>
      <c r="E2" s="343"/>
      <c r="F2" s="343"/>
      <c r="G2" s="343"/>
      <c r="H2" s="343"/>
      <c r="I2" s="344"/>
    </row>
    <row r="3" spans="1:9" ht="15" customHeight="1" x14ac:dyDescent="0.2">
      <c r="A3" s="342"/>
      <c r="B3" s="343"/>
      <c r="C3" s="343"/>
      <c r="D3" s="343"/>
      <c r="E3" s="343"/>
      <c r="F3" s="343"/>
      <c r="G3" s="343"/>
      <c r="H3" s="343"/>
      <c r="I3" s="344"/>
    </row>
    <row r="4" spans="1:9" ht="15" customHeight="1" x14ac:dyDescent="0.2">
      <c r="A4" s="342"/>
      <c r="B4" s="343"/>
      <c r="C4" s="343"/>
      <c r="D4" s="343"/>
      <c r="E4" s="343"/>
      <c r="F4" s="343"/>
      <c r="G4" s="343"/>
      <c r="H4" s="343"/>
      <c r="I4" s="344"/>
    </row>
    <row r="5" spans="1:9" ht="15" customHeight="1" x14ac:dyDescent="0.2">
      <c r="A5" s="342"/>
      <c r="B5" s="343"/>
      <c r="C5" s="343"/>
      <c r="D5" s="343"/>
      <c r="E5" s="343"/>
      <c r="F5" s="343"/>
      <c r="G5" s="343"/>
      <c r="H5" s="343"/>
      <c r="I5" s="344"/>
    </row>
    <row r="6" spans="1:9" ht="15.75" customHeight="1" thickBot="1" x14ac:dyDescent="0.25">
      <c r="A6" s="345"/>
      <c r="B6" s="346"/>
      <c r="C6" s="346"/>
      <c r="D6" s="346"/>
      <c r="E6" s="346"/>
      <c r="F6" s="346"/>
      <c r="G6" s="346"/>
      <c r="H6" s="346"/>
      <c r="I6" s="347"/>
    </row>
    <row r="7" spans="1:9" s="202" customFormat="1" ht="15.75" customHeight="1" x14ac:dyDescent="0.3">
      <c r="A7" s="201" t="s">
        <v>39</v>
      </c>
      <c r="B7" s="404" t="s">
        <v>63</v>
      </c>
      <c r="C7" s="404"/>
      <c r="D7" s="404"/>
      <c r="E7" s="404"/>
      <c r="F7" s="404"/>
      <c r="G7" s="390"/>
      <c r="H7" s="390"/>
      <c r="I7" s="391"/>
    </row>
    <row r="8" spans="1:9" s="202" customFormat="1" ht="15.75" customHeight="1" x14ac:dyDescent="0.3">
      <c r="A8" s="203" t="s">
        <v>40</v>
      </c>
      <c r="B8" s="383" t="s">
        <v>42</v>
      </c>
      <c r="C8" s="383"/>
      <c r="D8" s="204"/>
      <c r="E8" s="384"/>
      <c r="F8" s="384"/>
      <c r="G8" s="392"/>
      <c r="H8" s="392"/>
      <c r="I8" s="393"/>
    </row>
    <row r="9" spans="1:9" s="202" customFormat="1" ht="15.75" customHeight="1" thickBot="1" x14ac:dyDescent="0.35">
      <c r="A9" s="205" t="s">
        <v>41</v>
      </c>
      <c r="B9" s="389" t="s">
        <v>650</v>
      </c>
      <c r="C9" s="385"/>
      <c r="D9" s="385"/>
      <c r="E9" s="385"/>
      <c r="F9" s="385"/>
      <c r="G9" s="394"/>
      <c r="H9" s="394"/>
      <c r="I9" s="395"/>
    </row>
    <row r="10" spans="1:9" s="202" customFormat="1" ht="17.25" thickBot="1" x14ac:dyDescent="0.35">
      <c r="A10" s="382" t="s">
        <v>22</v>
      </c>
      <c r="B10" s="382"/>
      <c r="C10" s="382"/>
      <c r="D10" s="382"/>
      <c r="E10" s="382"/>
      <c r="F10" s="382"/>
      <c r="G10" s="396" t="s">
        <v>64</v>
      </c>
      <c r="H10" s="397"/>
      <c r="I10" s="398"/>
    </row>
    <row r="11" spans="1:9" s="202" customFormat="1" ht="17.25" thickBot="1" x14ac:dyDescent="0.35">
      <c r="A11" s="399" t="s">
        <v>23</v>
      </c>
      <c r="B11" s="400"/>
      <c r="C11" s="400"/>
      <c r="D11" s="400"/>
      <c r="E11" s="400"/>
      <c r="F11" s="400"/>
      <c r="G11" s="206" t="s">
        <v>44</v>
      </c>
      <c r="H11" s="207">
        <v>42613</v>
      </c>
      <c r="I11" s="401" t="s">
        <v>58</v>
      </c>
    </row>
    <row r="12" spans="1:9" s="202" customFormat="1" ht="17.25" thickBot="1" x14ac:dyDescent="0.35">
      <c r="A12" s="208" t="s">
        <v>24</v>
      </c>
      <c r="B12" s="403" t="s">
        <v>25</v>
      </c>
      <c r="C12" s="403"/>
      <c r="D12" s="209" t="s">
        <v>3</v>
      </c>
      <c r="E12" s="208" t="s">
        <v>4</v>
      </c>
      <c r="F12" s="209" t="s">
        <v>5</v>
      </c>
      <c r="G12" s="210" t="s">
        <v>43</v>
      </c>
      <c r="H12" s="211" t="s">
        <v>38</v>
      </c>
      <c r="I12" s="402"/>
    </row>
    <row r="13" spans="1:9" ht="59.25" customHeight="1" thickBot="1" x14ac:dyDescent="0.25">
      <c r="A13" s="387" t="s">
        <v>526</v>
      </c>
      <c r="B13" s="377" t="s">
        <v>6</v>
      </c>
      <c r="C13" s="378" t="s">
        <v>65</v>
      </c>
      <c r="D13" s="378" t="s">
        <v>69</v>
      </c>
      <c r="E13" s="378" t="s">
        <v>70</v>
      </c>
      <c r="F13" s="379" t="s">
        <v>71</v>
      </c>
      <c r="G13" s="164" t="s">
        <v>531</v>
      </c>
      <c r="H13" s="370">
        <v>0.5</v>
      </c>
      <c r="I13" s="372" t="s">
        <v>565</v>
      </c>
    </row>
    <row r="14" spans="1:9" ht="306.75" customHeight="1" thickBot="1" x14ac:dyDescent="0.25">
      <c r="A14" s="387"/>
      <c r="B14" s="359"/>
      <c r="C14" s="361"/>
      <c r="D14" s="361"/>
      <c r="E14" s="361"/>
      <c r="F14" s="363"/>
      <c r="G14" s="164" t="s">
        <v>530</v>
      </c>
      <c r="H14" s="371"/>
      <c r="I14" s="373"/>
    </row>
    <row r="15" spans="1:9" ht="49.5" customHeight="1" thickBot="1" x14ac:dyDescent="0.25">
      <c r="A15" s="380"/>
      <c r="B15" s="358" t="s">
        <v>8</v>
      </c>
      <c r="C15" s="360" t="s">
        <v>66</v>
      </c>
      <c r="D15" s="360" t="s">
        <v>72</v>
      </c>
      <c r="E15" s="360" t="s">
        <v>73</v>
      </c>
      <c r="F15" s="374" t="s">
        <v>74</v>
      </c>
      <c r="G15" s="259" t="s">
        <v>638</v>
      </c>
      <c r="H15" s="354">
        <v>0.5</v>
      </c>
      <c r="I15" s="138" t="s">
        <v>556</v>
      </c>
    </row>
    <row r="16" spans="1:9" ht="118.5" customHeight="1" thickBot="1" x14ac:dyDescent="0.25">
      <c r="A16" s="380"/>
      <c r="B16" s="359"/>
      <c r="C16" s="361"/>
      <c r="D16" s="361"/>
      <c r="E16" s="361"/>
      <c r="F16" s="375"/>
      <c r="G16" s="164" t="s">
        <v>472</v>
      </c>
      <c r="H16" s="371"/>
      <c r="I16" s="356" t="s">
        <v>557</v>
      </c>
    </row>
    <row r="17" spans="1:9" ht="96.75" customHeight="1" thickBot="1" x14ac:dyDescent="0.25">
      <c r="A17" s="380"/>
      <c r="B17" s="359"/>
      <c r="C17" s="361"/>
      <c r="D17" s="361"/>
      <c r="E17" s="361"/>
      <c r="F17" s="375"/>
      <c r="G17" s="164" t="s">
        <v>519</v>
      </c>
      <c r="H17" s="371"/>
      <c r="I17" s="364"/>
    </row>
    <row r="18" spans="1:9" ht="72.75" customHeight="1" thickBot="1" x14ac:dyDescent="0.25">
      <c r="A18" s="380"/>
      <c r="B18" s="359"/>
      <c r="C18" s="361"/>
      <c r="D18" s="361"/>
      <c r="E18" s="361"/>
      <c r="F18" s="375"/>
      <c r="G18" s="164" t="s">
        <v>520</v>
      </c>
      <c r="H18" s="371"/>
      <c r="I18" s="364"/>
    </row>
    <row r="19" spans="1:9" ht="132.75" thickBot="1" x14ac:dyDescent="0.25">
      <c r="A19" s="380"/>
      <c r="B19" s="359"/>
      <c r="C19" s="361"/>
      <c r="D19" s="361"/>
      <c r="E19" s="361"/>
      <c r="F19" s="375"/>
      <c r="G19" s="164" t="s">
        <v>534</v>
      </c>
      <c r="H19" s="371"/>
      <c r="I19" s="364"/>
    </row>
    <row r="20" spans="1:9" ht="153.75" customHeight="1" thickBot="1" x14ac:dyDescent="0.25">
      <c r="A20" s="380"/>
      <c r="B20" s="359"/>
      <c r="C20" s="361"/>
      <c r="D20" s="361"/>
      <c r="E20" s="361"/>
      <c r="F20" s="375"/>
      <c r="G20" s="134" t="s">
        <v>543</v>
      </c>
      <c r="H20" s="371"/>
      <c r="I20" s="364"/>
    </row>
    <row r="21" spans="1:9" ht="116.25" customHeight="1" thickBot="1" x14ac:dyDescent="0.25">
      <c r="A21" s="380"/>
      <c r="B21" s="359"/>
      <c r="C21" s="361"/>
      <c r="D21" s="361"/>
      <c r="E21" s="361"/>
      <c r="F21" s="375"/>
      <c r="G21" s="164" t="s">
        <v>471</v>
      </c>
      <c r="H21" s="371"/>
      <c r="I21" s="364"/>
    </row>
    <row r="22" spans="1:9" ht="115.5" customHeight="1" thickBot="1" x14ac:dyDescent="0.25">
      <c r="A22" s="380"/>
      <c r="B22" s="359"/>
      <c r="C22" s="361"/>
      <c r="D22" s="361"/>
      <c r="E22" s="361"/>
      <c r="F22" s="375"/>
      <c r="G22" s="164" t="s">
        <v>518</v>
      </c>
      <c r="H22" s="371"/>
      <c r="I22" s="364"/>
    </row>
    <row r="23" spans="1:9" ht="59.25" customHeight="1" thickBot="1" x14ac:dyDescent="0.25">
      <c r="A23" s="380"/>
      <c r="B23" s="359"/>
      <c r="C23" s="361"/>
      <c r="D23" s="361"/>
      <c r="E23" s="361"/>
      <c r="F23" s="375"/>
      <c r="G23" s="164" t="s">
        <v>474</v>
      </c>
      <c r="H23" s="371"/>
      <c r="I23" s="364"/>
    </row>
    <row r="24" spans="1:9" ht="139.5" customHeight="1" thickBot="1" x14ac:dyDescent="0.25">
      <c r="A24" s="380"/>
      <c r="B24" s="359"/>
      <c r="C24" s="361"/>
      <c r="D24" s="361"/>
      <c r="E24" s="361"/>
      <c r="F24" s="375"/>
      <c r="G24" s="164" t="s">
        <v>525</v>
      </c>
      <c r="H24" s="371"/>
      <c r="I24" s="364"/>
    </row>
    <row r="25" spans="1:9" ht="132" customHeight="1" thickBot="1" x14ac:dyDescent="0.25">
      <c r="A25" s="380"/>
      <c r="B25" s="359"/>
      <c r="C25" s="361"/>
      <c r="D25" s="361"/>
      <c r="E25" s="361"/>
      <c r="F25" s="375"/>
      <c r="G25" s="164" t="s">
        <v>470</v>
      </c>
      <c r="H25" s="371"/>
      <c r="I25" s="364"/>
    </row>
    <row r="26" spans="1:9" ht="73.5" customHeight="1" thickBot="1" x14ac:dyDescent="0.25">
      <c r="A26" s="380"/>
      <c r="B26" s="368"/>
      <c r="C26" s="369"/>
      <c r="D26" s="369"/>
      <c r="E26" s="369"/>
      <c r="F26" s="376"/>
      <c r="G26" s="164" t="s">
        <v>517</v>
      </c>
      <c r="H26" s="355"/>
      <c r="I26" s="357"/>
    </row>
    <row r="27" spans="1:9" ht="332.25" customHeight="1" thickBot="1" x14ac:dyDescent="0.25">
      <c r="A27" s="380"/>
      <c r="B27" s="105" t="s">
        <v>9</v>
      </c>
      <c r="C27" s="165" t="s">
        <v>67</v>
      </c>
      <c r="D27" s="165" t="s">
        <v>75</v>
      </c>
      <c r="E27" s="122" t="s">
        <v>76</v>
      </c>
      <c r="F27" s="166" t="s">
        <v>77</v>
      </c>
      <c r="G27" s="165" t="s">
        <v>512</v>
      </c>
      <c r="H27" s="167">
        <v>0.6</v>
      </c>
      <c r="I27" s="134" t="s">
        <v>558</v>
      </c>
    </row>
    <row r="28" spans="1:9" ht="102" customHeight="1" thickBot="1" x14ac:dyDescent="0.25">
      <c r="A28" s="388"/>
      <c r="B28" s="105" t="s">
        <v>10</v>
      </c>
      <c r="C28" s="165" t="s">
        <v>68</v>
      </c>
      <c r="D28" s="165" t="s">
        <v>78</v>
      </c>
      <c r="E28" s="168" t="s">
        <v>76</v>
      </c>
      <c r="F28" s="169" t="s">
        <v>79</v>
      </c>
      <c r="G28" s="128" t="s">
        <v>432</v>
      </c>
      <c r="H28" s="170">
        <v>0.5</v>
      </c>
      <c r="I28" s="134" t="s">
        <v>450</v>
      </c>
    </row>
    <row r="29" spans="1:9" ht="231.75" customHeight="1" thickBot="1" x14ac:dyDescent="0.25">
      <c r="A29" s="380" t="s">
        <v>527</v>
      </c>
      <c r="B29" s="105" t="s">
        <v>11</v>
      </c>
      <c r="C29" s="165" t="s">
        <v>80</v>
      </c>
      <c r="D29" s="165" t="s">
        <v>81</v>
      </c>
      <c r="E29" s="171" t="s">
        <v>82</v>
      </c>
      <c r="F29" s="169" t="s">
        <v>83</v>
      </c>
      <c r="G29" s="82" t="s">
        <v>625</v>
      </c>
      <c r="H29" s="172">
        <v>1</v>
      </c>
      <c r="I29" s="97" t="s">
        <v>451</v>
      </c>
    </row>
    <row r="30" spans="1:9" ht="125.25" customHeight="1" thickBot="1" x14ac:dyDescent="0.25">
      <c r="A30" s="381"/>
      <c r="B30" s="105" t="s">
        <v>12</v>
      </c>
      <c r="C30" s="165" t="s">
        <v>84</v>
      </c>
      <c r="D30" s="165" t="s">
        <v>85</v>
      </c>
      <c r="E30" s="171" t="s">
        <v>76</v>
      </c>
      <c r="F30" s="169" t="s">
        <v>86</v>
      </c>
      <c r="G30" s="173" t="s">
        <v>513</v>
      </c>
      <c r="H30" s="172">
        <v>0.5</v>
      </c>
      <c r="I30" s="128" t="s">
        <v>522</v>
      </c>
    </row>
    <row r="31" spans="1:9" ht="217.5" customHeight="1" thickBot="1" x14ac:dyDescent="0.25">
      <c r="A31" s="381"/>
      <c r="B31" s="358" t="s">
        <v>13</v>
      </c>
      <c r="C31" s="360" t="s">
        <v>566</v>
      </c>
      <c r="D31" s="360" t="s">
        <v>87</v>
      </c>
      <c r="E31" s="360" t="s">
        <v>76</v>
      </c>
      <c r="F31" s="362" t="s">
        <v>86</v>
      </c>
      <c r="G31" s="128" t="s">
        <v>514</v>
      </c>
      <c r="H31" s="354">
        <v>0.7</v>
      </c>
      <c r="I31" s="356" t="s">
        <v>560</v>
      </c>
    </row>
    <row r="32" spans="1:9" ht="360.75" customHeight="1" thickBot="1" x14ac:dyDescent="0.25">
      <c r="A32" s="381"/>
      <c r="B32" s="368"/>
      <c r="C32" s="369"/>
      <c r="D32" s="369"/>
      <c r="E32" s="369"/>
      <c r="F32" s="386"/>
      <c r="G32" s="128" t="s">
        <v>515</v>
      </c>
      <c r="H32" s="355"/>
      <c r="I32" s="357"/>
    </row>
    <row r="33" spans="1:9" ht="55.5" customHeight="1" thickBot="1" x14ac:dyDescent="0.25">
      <c r="A33" s="381"/>
      <c r="B33" s="358" t="s">
        <v>14</v>
      </c>
      <c r="C33" s="360" t="s">
        <v>567</v>
      </c>
      <c r="D33" s="360" t="s">
        <v>87</v>
      </c>
      <c r="E33" s="360" t="s">
        <v>88</v>
      </c>
      <c r="F33" s="362" t="s">
        <v>86</v>
      </c>
      <c r="G33" s="97" t="s">
        <v>639</v>
      </c>
      <c r="H33" s="365">
        <v>0.7</v>
      </c>
      <c r="I33" s="356" t="s">
        <v>559</v>
      </c>
    </row>
    <row r="34" spans="1:9" ht="237.75" customHeight="1" thickBot="1" x14ac:dyDescent="0.25">
      <c r="A34" s="381"/>
      <c r="B34" s="359"/>
      <c r="C34" s="361"/>
      <c r="D34" s="361"/>
      <c r="E34" s="361"/>
      <c r="F34" s="363"/>
      <c r="G34" s="97" t="s">
        <v>523</v>
      </c>
      <c r="H34" s="366"/>
      <c r="I34" s="364"/>
    </row>
    <row r="35" spans="1:9" ht="110.25" customHeight="1" thickBot="1" x14ac:dyDescent="0.25">
      <c r="A35" s="381"/>
      <c r="B35" s="359"/>
      <c r="C35" s="361"/>
      <c r="D35" s="361"/>
      <c r="E35" s="361"/>
      <c r="F35" s="363"/>
      <c r="G35" s="97" t="s">
        <v>640</v>
      </c>
      <c r="H35" s="366"/>
      <c r="I35" s="364"/>
    </row>
    <row r="36" spans="1:9" ht="133.5" customHeight="1" thickBot="1" x14ac:dyDescent="0.25">
      <c r="A36" s="381"/>
      <c r="B36" s="359"/>
      <c r="C36" s="361"/>
      <c r="D36" s="361"/>
      <c r="E36" s="361"/>
      <c r="F36" s="363"/>
      <c r="G36" s="97" t="s">
        <v>641</v>
      </c>
      <c r="H36" s="367"/>
      <c r="I36" s="357"/>
    </row>
    <row r="37" spans="1:9" ht="140.25" customHeight="1" thickBot="1" x14ac:dyDescent="0.25">
      <c r="A37" s="381"/>
      <c r="B37" s="105" t="s">
        <v>26</v>
      </c>
      <c r="C37" s="165" t="s">
        <v>89</v>
      </c>
      <c r="D37" s="165" t="s">
        <v>90</v>
      </c>
      <c r="E37" s="168" t="s">
        <v>91</v>
      </c>
      <c r="F37" s="169" t="s">
        <v>92</v>
      </c>
      <c r="G37" s="128" t="s">
        <v>524</v>
      </c>
      <c r="H37" s="170">
        <v>0.5</v>
      </c>
      <c r="I37" s="134" t="s">
        <v>532</v>
      </c>
    </row>
    <row r="38" spans="1:9" ht="145.5" customHeight="1" thickBot="1" x14ac:dyDescent="0.25">
      <c r="A38" s="380" t="s">
        <v>528</v>
      </c>
      <c r="B38" s="105" t="s">
        <v>15</v>
      </c>
      <c r="C38" s="165" t="s">
        <v>93</v>
      </c>
      <c r="D38" s="165" t="s">
        <v>94</v>
      </c>
      <c r="E38" s="168" t="s">
        <v>7</v>
      </c>
      <c r="F38" s="169" t="s">
        <v>95</v>
      </c>
      <c r="G38" s="164" t="s">
        <v>437</v>
      </c>
      <c r="H38" s="172"/>
      <c r="I38" s="138" t="s">
        <v>516</v>
      </c>
    </row>
    <row r="39" spans="1:9" ht="255" customHeight="1" thickBot="1" x14ac:dyDescent="0.25">
      <c r="A39" s="381"/>
      <c r="B39" s="105" t="s">
        <v>16</v>
      </c>
      <c r="C39" s="165" t="s">
        <v>96</v>
      </c>
      <c r="D39" s="165" t="s">
        <v>97</v>
      </c>
      <c r="E39" s="168" t="s">
        <v>98</v>
      </c>
      <c r="F39" s="169" t="s">
        <v>99</v>
      </c>
      <c r="G39" s="165" t="s">
        <v>533</v>
      </c>
      <c r="H39" s="170">
        <v>1</v>
      </c>
      <c r="I39" s="174" t="s">
        <v>568</v>
      </c>
    </row>
    <row r="40" spans="1:9" ht="116.25" thickBot="1" x14ac:dyDescent="0.25">
      <c r="A40" s="381"/>
      <c r="B40" s="105" t="s">
        <v>27</v>
      </c>
      <c r="C40" s="165" t="s">
        <v>100</v>
      </c>
      <c r="D40" s="165" t="s">
        <v>101</v>
      </c>
      <c r="E40" s="122" t="s">
        <v>76</v>
      </c>
      <c r="F40" s="169" t="s">
        <v>102</v>
      </c>
      <c r="G40" s="165" t="s">
        <v>561</v>
      </c>
      <c r="H40" s="170">
        <v>0.2</v>
      </c>
      <c r="I40" s="134" t="s">
        <v>532</v>
      </c>
    </row>
    <row r="41" spans="1:9" ht="165.75" customHeight="1" thickBot="1" x14ac:dyDescent="0.25">
      <c r="A41" s="381"/>
      <c r="B41" s="105" t="s">
        <v>28</v>
      </c>
      <c r="C41" s="165" t="s">
        <v>103</v>
      </c>
      <c r="D41" s="165" t="s">
        <v>104</v>
      </c>
      <c r="E41" s="168" t="s">
        <v>105</v>
      </c>
      <c r="F41" s="169" t="s">
        <v>106</v>
      </c>
      <c r="G41" s="165" t="s">
        <v>642</v>
      </c>
      <c r="H41" s="170">
        <f>26/40</f>
        <v>0.65</v>
      </c>
      <c r="I41" s="134" t="s">
        <v>532</v>
      </c>
    </row>
    <row r="42" spans="1:9" ht="132.75" thickBot="1" x14ac:dyDescent="0.25">
      <c r="A42" s="381"/>
      <c r="B42" s="105" t="s">
        <v>34</v>
      </c>
      <c r="C42" s="165" t="s">
        <v>107</v>
      </c>
      <c r="D42" s="165" t="s">
        <v>108</v>
      </c>
      <c r="E42" s="168" t="s">
        <v>109</v>
      </c>
      <c r="F42" s="169" t="s">
        <v>99</v>
      </c>
      <c r="G42" s="128" t="s">
        <v>562</v>
      </c>
      <c r="H42" s="137">
        <v>1</v>
      </c>
      <c r="I42" s="134" t="s">
        <v>563</v>
      </c>
    </row>
    <row r="43" spans="1:9" ht="157.5" customHeight="1" thickBot="1" x14ac:dyDescent="0.25">
      <c r="A43" s="107" t="s">
        <v>529</v>
      </c>
      <c r="B43" s="108" t="s">
        <v>17</v>
      </c>
      <c r="C43" s="175" t="s">
        <v>110</v>
      </c>
      <c r="D43" s="176" t="s">
        <v>111</v>
      </c>
      <c r="E43" s="177" t="s">
        <v>112</v>
      </c>
      <c r="F43" s="178" t="s">
        <v>113</v>
      </c>
      <c r="G43" s="233" t="s">
        <v>626</v>
      </c>
      <c r="H43" s="179"/>
      <c r="I43" s="233" t="s">
        <v>627</v>
      </c>
    </row>
    <row r="44" spans="1:9" x14ac:dyDescent="0.2">
      <c r="A44" s="163" t="s">
        <v>564</v>
      </c>
    </row>
    <row r="1048576" spans="9:9" x14ac:dyDescent="0.2">
      <c r="I1048576" s="106"/>
    </row>
  </sheetData>
  <mergeCells count="43">
    <mergeCell ref="G7:I9"/>
    <mergeCell ref="A1:I6"/>
    <mergeCell ref="G10:I10"/>
    <mergeCell ref="A11:F11"/>
    <mergeCell ref="I11:I12"/>
    <mergeCell ref="B12:C12"/>
    <mergeCell ref="B7:F7"/>
    <mergeCell ref="A29:A37"/>
    <mergeCell ref="A38:A42"/>
    <mergeCell ref="A10:F10"/>
    <mergeCell ref="B8:C8"/>
    <mergeCell ref="E8:F8"/>
    <mergeCell ref="E9:F9"/>
    <mergeCell ref="D31:D32"/>
    <mergeCell ref="E31:E32"/>
    <mergeCell ref="F31:F32"/>
    <mergeCell ref="A13:A28"/>
    <mergeCell ref="B9:D9"/>
    <mergeCell ref="H13:H14"/>
    <mergeCell ref="I13:I14"/>
    <mergeCell ref="B15:B26"/>
    <mergeCell ref="C15:C26"/>
    <mergeCell ref="D15:D26"/>
    <mergeCell ref="E15:E26"/>
    <mergeCell ref="F15:F26"/>
    <mergeCell ref="I16:I26"/>
    <mergeCell ref="H15:H26"/>
    <mergeCell ref="B13:B14"/>
    <mergeCell ref="C13:C14"/>
    <mergeCell ref="D13:D14"/>
    <mergeCell ref="E13:E14"/>
    <mergeCell ref="F13:F14"/>
    <mergeCell ref="H31:H32"/>
    <mergeCell ref="I31:I32"/>
    <mergeCell ref="B33:B36"/>
    <mergeCell ref="C33:C36"/>
    <mergeCell ref="D33:D36"/>
    <mergeCell ref="E33:E36"/>
    <mergeCell ref="F33:F36"/>
    <mergeCell ref="I33:I36"/>
    <mergeCell ref="H33:H36"/>
    <mergeCell ref="B31:B32"/>
    <mergeCell ref="C31:C3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Normal="100" workbookViewId="0">
      <selection activeCell="F14" sqref="F14"/>
    </sheetView>
  </sheetViews>
  <sheetFormatPr baseColWidth="10" defaultColWidth="11.42578125" defaultRowHeight="16.5" x14ac:dyDescent="0.3"/>
  <cols>
    <col min="1" max="1" width="23.42578125" style="202" customWidth="1"/>
    <col min="2" max="2" width="31.7109375" style="1" customWidth="1"/>
    <col min="3" max="3" width="23.42578125" style="1" customWidth="1"/>
    <col min="4" max="4" width="18.140625" style="1" customWidth="1"/>
    <col min="5" max="5" width="18.7109375" style="1" customWidth="1"/>
    <col min="6" max="6" width="67.140625" style="100" customWidth="1"/>
    <col min="7" max="7" width="13.42578125" style="1" customWidth="1"/>
    <col min="8" max="8" width="56.5703125" style="100" customWidth="1"/>
    <col min="9" max="16384" width="11.42578125" style="1"/>
  </cols>
  <sheetData>
    <row r="1" spans="1:9" ht="15" customHeight="1" x14ac:dyDescent="0.25">
      <c r="A1" s="425" t="s">
        <v>29</v>
      </c>
      <c r="B1" s="426"/>
      <c r="C1" s="426"/>
      <c r="D1" s="426"/>
      <c r="E1" s="426"/>
      <c r="F1" s="426"/>
      <c r="G1" s="426"/>
      <c r="H1" s="427"/>
    </row>
    <row r="2" spans="1:9" ht="15" customHeight="1" x14ac:dyDescent="0.25">
      <c r="A2" s="428"/>
      <c r="B2" s="343"/>
      <c r="C2" s="343"/>
      <c r="D2" s="343"/>
      <c r="E2" s="343"/>
      <c r="F2" s="343"/>
      <c r="G2" s="343"/>
      <c r="H2" s="429"/>
    </row>
    <row r="3" spans="1:9" ht="15" customHeight="1" x14ac:dyDescent="0.25">
      <c r="A3" s="428"/>
      <c r="B3" s="343"/>
      <c r="C3" s="343"/>
      <c r="D3" s="343"/>
      <c r="E3" s="343"/>
      <c r="F3" s="343"/>
      <c r="G3" s="343"/>
      <c r="H3" s="429"/>
    </row>
    <row r="4" spans="1:9" ht="15" customHeight="1" x14ac:dyDescent="0.25">
      <c r="A4" s="428"/>
      <c r="B4" s="343"/>
      <c r="C4" s="343"/>
      <c r="D4" s="343"/>
      <c r="E4" s="343"/>
      <c r="F4" s="343"/>
      <c r="G4" s="343"/>
      <c r="H4" s="429"/>
    </row>
    <row r="5" spans="1:9" ht="15" customHeight="1" x14ac:dyDescent="0.25">
      <c r="A5" s="428"/>
      <c r="B5" s="343"/>
      <c r="C5" s="343"/>
      <c r="D5" s="343"/>
      <c r="E5" s="343"/>
      <c r="F5" s="343"/>
      <c r="G5" s="343"/>
      <c r="H5" s="429"/>
    </row>
    <row r="6" spans="1:9" ht="15.75" customHeight="1" thickBot="1" x14ac:dyDescent="0.3">
      <c r="A6" s="428"/>
      <c r="B6" s="343"/>
      <c r="C6" s="343"/>
      <c r="D6" s="343"/>
      <c r="E6" s="343"/>
      <c r="F6" s="343"/>
      <c r="G6" s="343"/>
      <c r="H6" s="429"/>
    </row>
    <row r="7" spans="1:9" s="202" customFormat="1" ht="30.6" customHeight="1" x14ac:dyDescent="0.3">
      <c r="A7" s="217" t="s">
        <v>39</v>
      </c>
      <c r="B7" s="413" t="s">
        <v>63</v>
      </c>
      <c r="C7" s="413"/>
      <c r="D7" s="414"/>
      <c r="E7" s="414"/>
      <c r="F7" s="438"/>
      <c r="G7" s="438"/>
      <c r="H7" s="439"/>
    </row>
    <row r="8" spans="1:9" s="202" customFormat="1" ht="15.75" customHeight="1" x14ac:dyDescent="0.3">
      <c r="A8" s="218" t="s">
        <v>40</v>
      </c>
      <c r="B8" s="219" t="s">
        <v>42</v>
      </c>
      <c r="C8" s="220"/>
      <c r="D8" s="384"/>
      <c r="E8" s="384"/>
      <c r="F8" s="440"/>
      <c r="G8" s="440"/>
      <c r="H8" s="441"/>
    </row>
    <row r="9" spans="1:9" s="202" customFormat="1" ht="15.75" customHeight="1" thickBot="1" x14ac:dyDescent="0.35">
      <c r="A9" s="221" t="s">
        <v>41</v>
      </c>
      <c r="B9" s="295" t="s">
        <v>650</v>
      </c>
      <c r="C9" s="424"/>
      <c r="D9" s="419"/>
      <c r="E9" s="419"/>
      <c r="F9" s="442"/>
      <c r="G9" s="442"/>
      <c r="H9" s="443"/>
    </row>
    <row r="10" spans="1:9" s="202" customFormat="1" ht="17.25" thickBot="1" x14ac:dyDescent="0.35">
      <c r="A10" s="430" t="s">
        <v>19</v>
      </c>
      <c r="B10" s="430"/>
      <c r="C10" s="430"/>
      <c r="D10" s="430"/>
      <c r="E10" s="431"/>
      <c r="F10" s="435" t="s">
        <v>64</v>
      </c>
      <c r="G10" s="436"/>
      <c r="H10" s="437"/>
    </row>
    <row r="11" spans="1:9" s="202" customFormat="1" ht="17.25" thickBot="1" x14ac:dyDescent="0.35">
      <c r="A11" s="399" t="s">
        <v>30</v>
      </c>
      <c r="B11" s="400"/>
      <c r="C11" s="400"/>
      <c r="D11" s="400"/>
      <c r="E11" s="432"/>
      <c r="F11" s="222" t="s">
        <v>44</v>
      </c>
      <c r="G11" s="207">
        <v>42613</v>
      </c>
      <c r="H11" s="401" t="s">
        <v>58</v>
      </c>
    </row>
    <row r="12" spans="1:9" s="202" customFormat="1" ht="17.25" thickBot="1" x14ac:dyDescent="0.35">
      <c r="A12" s="212" t="s">
        <v>1</v>
      </c>
      <c r="B12" s="213" t="s">
        <v>25</v>
      </c>
      <c r="C12" s="214" t="s">
        <v>3</v>
      </c>
      <c r="D12" s="213" t="s">
        <v>4</v>
      </c>
      <c r="E12" s="215" t="s">
        <v>5</v>
      </c>
      <c r="F12" s="216" t="s">
        <v>56</v>
      </c>
      <c r="G12" s="210" t="s">
        <v>57</v>
      </c>
      <c r="H12" s="402"/>
    </row>
    <row r="13" spans="1:9" ht="147.75" customHeight="1" thickBot="1" x14ac:dyDescent="0.3">
      <c r="A13" s="415" t="s">
        <v>612</v>
      </c>
      <c r="B13" s="36" t="s">
        <v>378</v>
      </c>
      <c r="C13" s="37" t="s">
        <v>380</v>
      </c>
      <c r="D13" s="37" t="s">
        <v>91</v>
      </c>
      <c r="E13" s="110">
        <v>42734</v>
      </c>
      <c r="F13" s="119" t="s">
        <v>457</v>
      </c>
      <c r="G13" s="224">
        <v>0.5</v>
      </c>
      <c r="H13" s="225" t="s">
        <v>620</v>
      </c>
      <c r="I13" s="193"/>
    </row>
    <row r="14" spans="1:9" ht="216" customHeight="1" thickBot="1" x14ac:dyDescent="0.3">
      <c r="A14" s="416"/>
      <c r="B14" s="112" t="s">
        <v>379</v>
      </c>
      <c r="C14" s="37" t="s">
        <v>381</v>
      </c>
      <c r="D14" s="37" t="s">
        <v>382</v>
      </c>
      <c r="E14" s="110">
        <v>42734</v>
      </c>
      <c r="F14" s="120" t="s">
        <v>465</v>
      </c>
      <c r="G14" s="111">
        <v>0.5</v>
      </c>
      <c r="H14" s="138" t="s">
        <v>569</v>
      </c>
    </row>
    <row r="15" spans="1:9" ht="178.5" customHeight="1" thickBot="1" x14ac:dyDescent="0.3">
      <c r="A15" s="433" t="s">
        <v>613</v>
      </c>
      <c r="B15" s="38" t="s">
        <v>383</v>
      </c>
      <c r="C15" s="38" t="s">
        <v>386</v>
      </c>
      <c r="D15" s="37" t="s">
        <v>382</v>
      </c>
      <c r="E15" s="113" t="s">
        <v>389</v>
      </c>
      <c r="F15" s="121" t="s">
        <v>466</v>
      </c>
      <c r="G15" s="111">
        <v>0.5</v>
      </c>
      <c r="H15" s="226" t="s">
        <v>617</v>
      </c>
    </row>
    <row r="16" spans="1:9" ht="119.25" customHeight="1" thickBot="1" x14ac:dyDescent="0.3">
      <c r="A16" s="434"/>
      <c r="B16" s="38" t="s">
        <v>384</v>
      </c>
      <c r="C16" s="37" t="s">
        <v>387</v>
      </c>
      <c r="D16" s="37" t="s">
        <v>382</v>
      </c>
      <c r="E16" s="110">
        <v>42734</v>
      </c>
      <c r="F16" s="120" t="s">
        <v>570</v>
      </c>
      <c r="G16" s="115">
        <f>8/12</f>
        <v>0.66666666666666663</v>
      </c>
      <c r="H16" s="138" t="s">
        <v>571</v>
      </c>
    </row>
    <row r="17" spans="1:8" ht="216" customHeight="1" thickBot="1" x14ac:dyDescent="0.3">
      <c r="A17" s="434"/>
      <c r="B17" s="38" t="s">
        <v>385</v>
      </c>
      <c r="C17" s="37" t="s">
        <v>388</v>
      </c>
      <c r="D17" s="37" t="s">
        <v>382</v>
      </c>
      <c r="E17" s="110">
        <v>42643</v>
      </c>
      <c r="F17" s="120" t="s">
        <v>618</v>
      </c>
      <c r="G17" s="115">
        <f>8/12</f>
        <v>0.66666666666666663</v>
      </c>
      <c r="H17" s="134" t="s">
        <v>572</v>
      </c>
    </row>
    <row r="18" spans="1:8" ht="53.25" customHeight="1" thickBot="1" x14ac:dyDescent="0.3">
      <c r="A18" s="422" t="s">
        <v>614</v>
      </c>
      <c r="B18" s="417" t="s">
        <v>390</v>
      </c>
      <c r="C18" s="38" t="s">
        <v>391</v>
      </c>
      <c r="D18" s="417" t="s">
        <v>91</v>
      </c>
      <c r="E18" s="420">
        <v>42734</v>
      </c>
      <c r="F18" s="409" t="s">
        <v>468</v>
      </c>
      <c r="G18" s="405">
        <v>0.8</v>
      </c>
      <c r="H18" s="407" t="s">
        <v>573</v>
      </c>
    </row>
    <row r="19" spans="1:8" ht="100.5" customHeight="1" thickBot="1" x14ac:dyDescent="0.3">
      <c r="A19" s="423"/>
      <c r="B19" s="418"/>
      <c r="C19" s="37" t="s">
        <v>392</v>
      </c>
      <c r="D19" s="418"/>
      <c r="E19" s="421"/>
      <c r="F19" s="410"/>
      <c r="G19" s="406"/>
      <c r="H19" s="408"/>
    </row>
    <row r="20" spans="1:8" ht="234" customHeight="1" thickBot="1" x14ac:dyDescent="0.3">
      <c r="A20" s="411" t="s">
        <v>615</v>
      </c>
      <c r="B20" s="37" t="s">
        <v>393</v>
      </c>
      <c r="C20" s="37" t="s">
        <v>397</v>
      </c>
      <c r="D20" s="37" t="s">
        <v>395</v>
      </c>
      <c r="E20" s="110">
        <v>42734</v>
      </c>
      <c r="F20" s="234" t="s">
        <v>628</v>
      </c>
      <c r="G20" s="116">
        <v>0.5</v>
      </c>
      <c r="H20" s="235" t="s">
        <v>629</v>
      </c>
    </row>
    <row r="21" spans="1:8" ht="173.25" customHeight="1" thickBot="1" x14ac:dyDescent="0.3">
      <c r="A21" s="412"/>
      <c r="B21" s="37" t="s">
        <v>394</v>
      </c>
      <c r="C21" s="37" t="s">
        <v>398</v>
      </c>
      <c r="D21" s="37" t="s">
        <v>396</v>
      </c>
      <c r="E21" s="117" t="s">
        <v>135</v>
      </c>
      <c r="F21" s="121" t="s">
        <v>469</v>
      </c>
      <c r="G21" s="118">
        <v>0.5</v>
      </c>
      <c r="H21" s="114" t="s">
        <v>467</v>
      </c>
    </row>
    <row r="22" spans="1:8" ht="184.5" customHeight="1" thickBot="1" x14ac:dyDescent="0.3">
      <c r="A22" s="223" t="s">
        <v>616</v>
      </c>
      <c r="B22" s="37" t="s">
        <v>399</v>
      </c>
      <c r="C22" s="37" t="s">
        <v>400</v>
      </c>
      <c r="D22" s="37" t="s">
        <v>91</v>
      </c>
      <c r="E22" s="110">
        <v>42734</v>
      </c>
      <c r="F22" s="121" t="s">
        <v>574</v>
      </c>
      <c r="G22" s="118">
        <v>0.5</v>
      </c>
      <c r="H22" s="134" t="s">
        <v>575</v>
      </c>
    </row>
    <row r="23" spans="1:8" ht="15" x14ac:dyDescent="0.25">
      <c r="A23" s="260" t="s">
        <v>636</v>
      </c>
    </row>
  </sheetData>
  <mergeCells count="21">
    <mergeCell ref="A1:H6"/>
    <mergeCell ref="A10:E10"/>
    <mergeCell ref="A11:E11"/>
    <mergeCell ref="A15:A17"/>
    <mergeCell ref="F10:H10"/>
    <mergeCell ref="F7:H9"/>
    <mergeCell ref="G18:G19"/>
    <mergeCell ref="H18:H19"/>
    <mergeCell ref="F18:F19"/>
    <mergeCell ref="A20:A21"/>
    <mergeCell ref="B7:C7"/>
    <mergeCell ref="D7:E7"/>
    <mergeCell ref="A13:A14"/>
    <mergeCell ref="B18:B19"/>
    <mergeCell ref="D8:E8"/>
    <mergeCell ref="D9:E9"/>
    <mergeCell ref="D18:D19"/>
    <mergeCell ref="E18:E19"/>
    <mergeCell ref="A18:A19"/>
    <mergeCell ref="H11:H12"/>
    <mergeCell ref="B9:C9"/>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80" zoomScaleNormal="80" zoomScalePageLayoutView="66" workbookViewId="0">
      <selection activeCell="A13" sqref="A13:A25"/>
    </sheetView>
  </sheetViews>
  <sheetFormatPr baseColWidth="10" defaultColWidth="11.42578125" defaultRowHeight="15" x14ac:dyDescent="0.25"/>
  <cols>
    <col min="1" max="1" width="24.28515625" style="1" customWidth="1"/>
    <col min="2" max="2" width="24.5703125" style="1" customWidth="1"/>
    <col min="3" max="3" width="18.42578125" style="1" customWidth="1"/>
    <col min="4" max="4" width="17.42578125" style="1" customWidth="1"/>
    <col min="5" max="5" width="13.42578125" style="1" customWidth="1"/>
    <col min="6" max="6" width="124.28515625" style="100" customWidth="1"/>
    <col min="7" max="7" width="13" style="1" customWidth="1"/>
    <col min="8" max="8" width="74.140625" style="100" customWidth="1"/>
    <col min="9" max="16384" width="11.42578125" style="1"/>
  </cols>
  <sheetData>
    <row r="1" spans="1:8" ht="15" customHeight="1" x14ac:dyDescent="0.25">
      <c r="A1" s="339" t="s">
        <v>29</v>
      </c>
      <c r="B1" s="340"/>
      <c r="C1" s="340"/>
      <c r="D1" s="340"/>
      <c r="E1" s="340"/>
      <c r="F1" s="340"/>
      <c r="G1" s="340"/>
      <c r="H1" s="341"/>
    </row>
    <row r="2" spans="1:8" ht="15" customHeight="1" x14ac:dyDescent="0.25">
      <c r="A2" s="342"/>
      <c r="B2" s="343"/>
      <c r="C2" s="343"/>
      <c r="D2" s="343"/>
      <c r="E2" s="343"/>
      <c r="F2" s="343"/>
      <c r="G2" s="343"/>
      <c r="H2" s="344"/>
    </row>
    <row r="3" spans="1:8" ht="15" customHeight="1" x14ac:dyDescent="0.25">
      <c r="A3" s="342"/>
      <c r="B3" s="343"/>
      <c r="C3" s="343"/>
      <c r="D3" s="343"/>
      <c r="E3" s="343"/>
      <c r="F3" s="343"/>
      <c r="G3" s="343"/>
      <c r="H3" s="344"/>
    </row>
    <row r="4" spans="1:8" ht="15" customHeight="1" x14ac:dyDescent="0.25">
      <c r="A4" s="342"/>
      <c r="B4" s="343"/>
      <c r="C4" s="343"/>
      <c r="D4" s="343"/>
      <c r="E4" s="343"/>
      <c r="F4" s="343"/>
      <c r="G4" s="343"/>
      <c r="H4" s="344"/>
    </row>
    <row r="5" spans="1:8" ht="15" customHeight="1" x14ac:dyDescent="0.25">
      <c r="A5" s="342"/>
      <c r="B5" s="343"/>
      <c r="C5" s="343"/>
      <c r="D5" s="343"/>
      <c r="E5" s="343"/>
      <c r="F5" s="343"/>
      <c r="G5" s="343"/>
      <c r="H5" s="344"/>
    </row>
    <row r="6" spans="1:8" ht="15.75" customHeight="1" thickBot="1" x14ac:dyDescent="0.3">
      <c r="A6" s="345"/>
      <c r="B6" s="346"/>
      <c r="C6" s="346"/>
      <c r="D6" s="346"/>
      <c r="E6" s="346"/>
      <c r="F6" s="346"/>
      <c r="G6" s="346"/>
      <c r="H6" s="347"/>
    </row>
    <row r="7" spans="1:8" ht="15.75" customHeight="1" x14ac:dyDescent="0.25">
      <c r="A7" s="16" t="s">
        <v>39</v>
      </c>
      <c r="B7" s="449" t="s">
        <v>63</v>
      </c>
      <c r="C7" s="449"/>
      <c r="D7" s="22"/>
      <c r="E7" s="450"/>
      <c r="F7" s="450"/>
      <c r="G7" s="450"/>
      <c r="H7" s="451"/>
    </row>
    <row r="8" spans="1:8" ht="15.75" customHeight="1" x14ac:dyDescent="0.25">
      <c r="A8" s="14" t="s">
        <v>40</v>
      </c>
      <c r="B8" s="20" t="s">
        <v>42</v>
      </c>
      <c r="C8" s="17"/>
      <c r="D8" s="19"/>
      <c r="E8" s="452"/>
      <c r="F8" s="452"/>
      <c r="G8" s="452"/>
      <c r="H8" s="453"/>
    </row>
    <row r="9" spans="1:8" ht="15.75" customHeight="1" thickBot="1" x14ac:dyDescent="0.3">
      <c r="A9" s="15" t="s">
        <v>41</v>
      </c>
      <c r="B9" s="444" t="s">
        <v>650</v>
      </c>
      <c r="C9" s="444"/>
      <c r="D9" s="21"/>
      <c r="E9" s="454"/>
      <c r="F9" s="454"/>
      <c r="G9" s="454"/>
      <c r="H9" s="455"/>
    </row>
    <row r="10" spans="1:8" ht="19.5" thickBot="1" x14ac:dyDescent="0.3">
      <c r="A10" s="458" t="s">
        <v>19</v>
      </c>
      <c r="B10" s="459"/>
      <c r="C10" s="459"/>
      <c r="D10" s="459"/>
      <c r="E10" s="460"/>
      <c r="F10" s="458" t="s">
        <v>64</v>
      </c>
      <c r="G10" s="459"/>
      <c r="H10" s="460"/>
    </row>
    <row r="11" spans="1:8" ht="16.5" thickBot="1" x14ac:dyDescent="0.3">
      <c r="A11" s="465" t="s">
        <v>31</v>
      </c>
      <c r="B11" s="466"/>
      <c r="C11" s="466"/>
      <c r="D11" s="466"/>
      <c r="E11" s="467"/>
      <c r="F11" s="142" t="s">
        <v>44</v>
      </c>
      <c r="G11" s="18">
        <v>42613</v>
      </c>
      <c r="H11" s="456" t="s">
        <v>58</v>
      </c>
    </row>
    <row r="12" spans="1:8" ht="32.25" thickBot="1" x14ac:dyDescent="0.3">
      <c r="A12" s="3" t="s">
        <v>1</v>
      </c>
      <c r="B12" s="23" t="s">
        <v>2</v>
      </c>
      <c r="C12" s="2" t="s">
        <v>3</v>
      </c>
      <c r="D12" s="4" t="s">
        <v>4</v>
      </c>
      <c r="E12" s="72" t="s">
        <v>5</v>
      </c>
      <c r="F12" s="143" t="s">
        <v>43</v>
      </c>
      <c r="G12" s="73" t="s">
        <v>38</v>
      </c>
      <c r="H12" s="457"/>
    </row>
    <row r="13" spans="1:8" ht="229.15" customHeight="1" x14ac:dyDescent="0.25">
      <c r="A13" s="462" t="s">
        <v>32</v>
      </c>
      <c r="B13" s="469" t="s">
        <v>401</v>
      </c>
      <c r="C13" s="469" t="s">
        <v>405</v>
      </c>
      <c r="D13" s="469" t="s">
        <v>407</v>
      </c>
      <c r="E13" s="463" t="s">
        <v>411</v>
      </c>
      <c r="F13" s="144" t="s">
        <v>473</v>
      </c>
      <c r="G13" s="365">
        <v>0.5</v>
      </c>
      <c r="H13" s="445" t="s">
        <v>578</v>
      </c>
    </row>
    <row r="14" spans="1:8" ht="56.25" customHeight="1" x14ac:dyDescent="0.25">
      <c r="A14" s="462"/>
      <c r="B14" s="470"/>
      <c r="C14" s="470"/>
      <c r="D14" s="470"/>
      <c r="E14" s="470"/>
      <c r="F14" s="261" t="s">
        <v>643</v>
      </c>
      <c r="G14" s="366"/>
      <c r="H14" s="446"/>
    </row>
    <row r="15" spans="1:8" ht="121.9" customHeight="1" x14ac:dyDescent="0.25">
      <c r="A15" s="462"/>
      <c r="B15" s="470"/>
      <c r="C15" s="470"/>
      <c r="D15" s="470"/>
      <c r="E15" s="470"/>
      <c r="F15" s="261" t="s">
        <v>644</v>
      </c>
      <c r="G15" s="366"/>
      <c r="H15" s="447"/>
    </row>
    <row r="16" spans="1:8" ht="72.599999999999994" customHeight="1" x14ac:dyDescent="0.25">
      <c r="A16" s="462"/>
      <c r="B16" s="470"/>
      <c r="C16" s="470"/>
      <c r="D16" s="470"/>
      <c r="E16" s="470"/>
      <c r="F16" s="144" t="s">
        <v>520</v>
      </c>
      <c r="G16" s="366"/>
      <c r="H16" s="447"/>
    </row>
    <row r="17" spans="1:8" ht="82.15" customHeight="1" x14ac:dyDescent="0.25">
      <c r="A17" s="462"/>
      <c r="B17" s="470"/>
      <c r="C17" s="470"/>
      <c r="D17" s="470"/>
      <c r="E17" s="470"/>
      <c r="F17" s="145" t="s">
        <v>576</v>
      </c>
      <c r="G17" s="366"/>
      <c r="H17" s="447"/>
    </row>
    <row r="18" spans="1:8" ht="147.75" customHeight="1" x14ac:dyDescent="0.25">
      <c r="A18" s="462"/>
      <c r="B18" s="470"/>
      <c r="C18" s="470"/>
      <c r="D18" s="470"/>
      <c r="E18" s="470"/>
      <c r="F18" s="145" t="s">
        <v>577</v>
      </c>
      <c r="G18" s="366"/>
      <c r="H18" s="447"/>
    </row>
    <row r="19" spans="1:8" ht="123.75" customHeight="1" x14ac:dyDescent="0.25">
      <c r="A19" s="462"/>
      <c r="B19" s="470"/>
      <c r="C19" s="470"/>
      <c r="D19" s="470"/>
      <c r="E19" s="470"/>
      <c r="F19" s="261" t="s">
        <v>645</v>
      </c>
      <c r="G19" s="366"/>
      <c r="H19" s="447"/>
    </row>
    <row r="20" spans="1:8" ht="48.75" customHeight="1" x14ac:dyDescent="0.25">
      <c r="A20" s="462"/>
      <c r="B20" s="470"/>
      <c r="C20" s="470"/>
      <c r="D20" s="470"/>
      <c r="E20" s="470"/>
      <c r="F20" s="261" t="s">
        <v>646</v>
      </c>
      <c r="G20" s="366"/>
      <c r="H20" s="447"/>
    </row>
    <row r="21" spans="1:8" ht="228" customHeight="1" thickBot="1" x14ac:dyDescent="0.3">
      <c r="A21" s="462"/>
      <c r="B21" s="464"/>
      <c r="C21" s="464"/>
      <c r="D21" s="464"/>
      <c r="E21" s="464"/>
      <c r="F21" s="227" t="s">
        <v>619</v>
      </c>
      <c r="G21" s="367"/>
      <c r="H21" s="448"/>
    </row>
    <row r="22" spans="1:8" ht="242.25" customHeight="1" thickBot="1" x14ac:dyDescent="0.3">
      <c r="A22" s="462"/>
      <c r="B22" s="417" t="s">
        <v>402</v>
      </c>
      <c r="C22" s="417" t="s">
        <v>405</v>
      </c>
      <c r="D22" s="38" t="s">
        <v>408</v>
      </c>
      <c r="E22" s="463" t="s">
        <v>411</v>
      </c>
      <c r="F22" s="146" t="s">
        <v>536</v>
      </c>
      <c r="G22" s="136">
        <v>0.92300000000000004</v>
      </c>
      <c r="H22" s="228" t="s">
        <v>621</v>
      </c>
    </row>
    <row r="23" spans="1:8" ht="182.45" customHeight="1" thickBot="1" x14ac:dyDescent="0.3">
      <c r="A23" s="462"/>
      <c r="B23" s="418"/>
      <c r="C23" s="418"/>
      <c r="D23" s="37" t="s">
        <v>409</v>
      </c>
      <c r="E23" s="464"/>
      <c r="F23" s="147" t="s">
        <v>622</v>
      </c>
      <c r="G23" s="136">
        <v>0.92500000000000004</v>
      </c>
      <c r="H23" s="228" t="s">
        <v>623</v>
      </c>
    </row>
    <row r="24" spans="1:8" ht="174.75" customHeight="1" thickBot="1" x14ac:dyDescent="0.3">
      <c r="A24" s="462"/>
      <c r="B24" s="36" t="s">
        <v>403</v>
      </c>
      <c r="C24" s="37" t="s">
        <v>405</v>
      </c>
      <c r="D24" s="37" t="s">
        <v>409</v>
      </c>
      <c r="E24" s="123" t="s">
        <v>411</v>
      </c>
      <c r="F24" s="180" t="s">
        <v>579</v>
      </c>
      <c r="G24" s="137">
        <v>1</v>
      </c>
      <c r="H24" s="228" t="s">
        <v>580</v>
      </c>
    </row>
    <row r="25" spans="1:8" ht="179.25" customHeight="1" thickBot="1" x14ac:dyDescent="0.3">
      <c r="A25" s="468"/>
      <c r="B25" s="36" t="s">
        <v>404</v>
      </c>
      <c r="C25" s="37" t="s">
        <v>406</v>
      </c>
      <c r="D25" s="37" t="s">
        <v>410</v>
      </c>
      <c r="E25" s="124">
        <v>42734</v>
      </c>
      <c r="F25" s="130" t="s">
        <v>647</v>
      </c>
      <c r="G25" s="137">
        <v>1</v>
      </c>
      <c r="H25" s="139" t="s">
        <v>544</v>
      </c>
    </row>
    <row r="26" spans="1:8" ht="201.75" customHeight="1" thickBot="1" x14ac:dyDescent="0.3">
      <c r="A26" s="26" t="s">
        <v>33</v>
      </c>
      <c r="B26" s="36" t="s">
        <v>412</v>
      </c>
      <c r="C26" s="37" t="s">
        <v>413</v>
      </c>
      <c r="D26" s="37" t="s">
        <v>91</v>
      </c>
      <c r="E26" s="124">
        <v>42643</v>
      </c>
      <c r="F26" s="194" t="s">
        <v>606</v>
      </c>
      <c r="G26" s="170">
        <v>0.5</v>
      </c>
      <c r="H26" s="195" t="s">
        <v>605</v>
      </c>
    </row>
    <row r="27" spans="1:8" ht="123.75" customHeight="1" thickBot="1" x14ac:dyDescent="0.3">
      <c r="A27" s="461" t="s">
        <v>55</v>
      </c>
      <c r="B27" s="36" t="s">
        <v>414</v>
      </c>
      <c r="C27" s="37" t="s">
        <v>417</v>
      </c>
      <c r="D27" s="37" t="s">
        <v>420</v>
      </c>
      <c r="E27" s="124">
        <v>42734</v>
      </c>
      <c r="F27" s="148" t="s">
        <v>454</v>
      </c>
      <c r="G27" s="137">
        <v>1</v>
      </c>
      <c r="H27" s="139" t="s">
        <v>581</v>
      </c>
    </row>
    <row r="28" spans="1:8" ht="96.75" customHeight="1" thickBot="1" x14ac:dyDescent="0.3">
      <c r="A28" s="462"/>
      <c r="B28" s="36" t="s">
        <v>415</v>
      </c>
      <c r="C28" s="37" t="s">
        <v>418</v>
      </c>
      <c r="D28" s="37" t="s">
        <v>420</v>
      </c>
      <c r="E28" s="124">
        <v>42734</v>
      </c>
      <c r="F28" s="148" t="s">
        <v>453</v>
      </c>
      <c r="G28" s="137">
        <v>1</v>
      </c>
      <c r="H28" s="139" t="s">
        <v>546</v>
      </c>
    </row>
    <row r="29" spans="1:8" ht="347.25" customHeight="1" thickBot="1" x14ac:dyDescent="0.3">
      <c r="A29" s="462"/>
      <c r="B29" s="36" t="s">
        <v>416</v>
      </c>
      <c r="C29" s="37" t="s">
        <v>419</v>
      </c>
      <c r="D29" s="37" t="s">
        <v>410</v>
      </c>
      <c r="E29" s="124">
        <v>42734</v>
      </c>
      <c r="F29" s="130" t="s">
        <v>545</v>
      </c>
      <c r="G29" s="137">
        <v>1</v>
      </c>
      <c r="H29" s="139" t="s">
        <v>547</v>
      </c>
    </row>
    <row r="30" spans="1:8" ht="128.25" customHeight="1" thickBot="1" x14ac:dyDescent="0.3">
      <c r="A30" s="26" t="s">
        <v>35</v>
      </c>
      <c r="B30" s="36" t="s">
        <v>421</v>
      </c>
      <c r="C30" s="37" t="s">
        <v>422</v>
      </c>
      <c r="D30" s="37" t="s">
        <v>423</v>
      </c>
      <c r="E30" s="124">
        <v>42643</v>
      </c>
      <c r="F30" s="130" t="s">
        <v>475</v>
      </c>
      <c r="G30" s="137">
        <v>0.8</v>
      </c>
      <c r="H30" s="139" t="s">
        <v>548</v>
      </c>
    </row>
    <row r="31" spans="1:8" ht="281.25" customHeight="1" thickBot="1" x14ac:dyDescent="0.3">
      <c r="A31" s="27" t="s">
        <v>36</v>
      </c>
      <c r="B31" s="36" t="s">
        <v>424</v>
      </c>
      <c r="C31" s="37" t="s">
        <v>425</v>
      </c>
      <c r="D31" s="37" t="s">
        <v>426</v>
      </c>
      <c r="E31" s="124">
        <v>42734</v>
      </c>
      <c r="F31" s="149" t="s">
        <v>535</v>
      </c>
      <c r="G31" s="140">
        <v>1</v>
      </c>
      <c r="H31" s="141" t="s">
        <v>582</v>
      </c>
    </row>
    <row r="32" spans="1:8" x14ac:dyDescent="0.25">
      <c r="A32" s="163" t="s">
        <v>636</v>
      </c>
    </row>
  </sheetData>
  <mergeCells count="19">
    <mergeCell ref="A27:A29"/>
    <mergeCell ref="B22:B23"/>
    <mergeCell ref="C22:C23"/>
    <mergeCell ref="E22:E23"/>
    <mergeCell ref="A10:E10"/>
    <mergeCell ref="A11:E11"/>
    <mergeCell ref="A13:A25"/>
    <mergeCell ref="B13:B21"/>
    <mergeCell ref="C13:C21"/>
    <mergeCell ref="D13:D21"/>
    <mergeCell ref="E13:E21"/>
    <mergeCell ref="B9:C9"/>
    <mergeCell ref="H13:H21"/>
    <mergeCell ref="A1:H6"/>
    <mergeCell ref="B7:C7"/>
    <mergeCell ref="E7:H9"/>
    <mergeCell ref="H11:H12"/>
    <mergeCell ref="F10:H10"/>
    <mergeCell ref="G13:G21"/>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90" zoomScaleNormal="90" workbookViewId="0">
      <selection activeCell="F13" sqref="F13:F14"/>
    </sheetView>
  </sheetViews>
  <sheetFormatPr baseColWidth="10" defaultRowHeight="15" x14ac:dyDescent="0.25"/>
  <cols>
    <col min="1" max="1" width="23.42578125" customWidth="1"/>
    <col min="2" max="2" width="29.140625" customWidth="1"/>
    <col min="3" max="3" width="22.85546875" customWidth="1"/>
    <col min="4" max="4" width="14.28515625" customWidth="1"/>
    <col min="5" max="5" width="99.5703125" customWidth="1"/>
    <col min="6" max="6" width="12.7109375" customWidth="1"/>
    <col min="7" max="7" width="57.28515625" customWidth="1"/>
  </cols>
  <sheetData>
    <row r="1" spans="1:7" s="1" customFormat="1" ht="15" customHeight="1" x14ac:dyDescent="0.25">
      <c r="A1" s="339" t="s">
        <v>29</v>
      </c>
      <c r="B1" s="340"/>
      <c r="C1" s="340"/>
      <c r="D1" s="340"/>
      <c r="E1" s="340"/>
      <c r="F1" s="340"/>
      <c r="G1" s="341"/>
    </row>
    <row r="2" spans="1:7" s="1" customFormat="1" ht="15" customHeight="1" x14ac:dyDescent="0.25">
      <c r="A2" s="342"/>
      <c r="B2" s="343"/>
      <c r="C2" s="343"/>
      <c r="D2" s="343"/>
      <c r="E2" s="343"/>
      <c r="F2" s="343"/>
      <c r="G2" s="344"/>
    </row>
    <row r="3" spans="1:7" s="1" customFormat="1" ht="15" customHeight="1" x14ac:dyDescent="0.25">
      <c r="A3" s="342"/>
      <c r="B3" s="343"/>
      <c r="C3" s="343"/>
      <c r="D3" s="343"/>
      <c r="E3" s="343"/>
      <c r="F3" s="343"/>
      <c r="G3" s="344"/>
    </row>
    <row r="4" spans="1:7" s="1" customFormat="1" ht="15" customHeight="1" x14ac:dyDescent="0.25">
      <c r="A4" s="342"/>
      <c r="B4" s="343"/>
      <c r="C4" s="343"/>
      <c r="D4" s="343"/>
      <c r="E4" s="343"/>
      <c r="F4" s="343"/>
      <c r="G4" s="344"/>
    </row>
    <row r="5" spans="1:7" s="1" customFormat="1" ht="15" customHeight="1" x14ac:dyDescent="0.25">
      <c r="A5" s="342"/>
      <c r="B5" s="343"/>
      <c r="C5" s="343"/>
      <c r="D5" s="343"/>
      <c r="E5" s="343"/>
      <c r="F5" s="343"/>
      <c r="G5" s="344"/>
    </row>
    <row r="6" spans="1:7" s="1" customFormat="1" ht="15.75" customHeight="1" thickBot="1" x14ac:dyDescent="0.3">
      <c r="A6" s="345"/>
      <c r="B6" s="346"/>
      <c r="C6" s="346"/>
      <c r="D6" s="346"/>
      <c r="E6" s="346"/>
      <c r="F6" s="346"/>
      <c r="G6" s="347"/>
    </row>
    <row r="7" spans="1:7" s="1" customFormat="1" ht="15.75" customHeight="1" x14ac:dyDescent="0.25">
      <c r="A7" s="16" t="s">
        <v>39</v>
      </c>
      <c r="B7" s="449" t="s">
        <v>63</v>
      </c>
      <c r="C7" s="449"/>
      <c r="D7" s="22"/>
      <c r="E7" s="450"/>
      <c r="F7" s="450"/>
      <c r="G7" s="451"/>
    </row>
    <row r="8" spans="1:7" s="1" customFormat="1" ht="15.75" customHeight="1" x14ac:dyDescent="0.25">
      <c r="A8" s="14" t="s">
        <v>40</v>
      </c>
      <c r="B8" s="20" t="s">
        <v>42</v>
      </c>
      <c r="C8" s="17"/>
      <c r="D8" s="19"/>
      <c r="E8" s="452"/>
      <c r="F8" s="452"/>
      <c r="G8" s="453"/>
    </row>
    <row r="9" spans="1:7" s="1" customFormat="1" ht="15.75" customHeight="1" thickBot="1" x14ac:dyDescent="0.3">
      <c r="A9" s="15" t="s">
        <v>41</v>
      </c>
      <c r="B9" s="444" t="s">
        <v>650</v>
      </c>
      <c r="C9" s="444"/>
      <c r="D9" s="21"/>
      <c r="E9" s="454"/>
      <c r="F9" s="454"/>
      <c r="G9" s="455"/>
    </row>
    <row r="10" spans="1:7" s="1" customFormat="1" ht="19.5" thickBot="1" x14ac:dyDescent="0.3">
      <c r="A10" s="471" t="s">
        <v>19</v>
      </c>
      <c r="B10" s="472"/>
      <c r="C10" s="472"/>
      <c r="D10" s="472"/>
      <c r="E10" s="473"/>
      <c r="F10" s="471" t="s">
        <v>64</v>
      </c>
      <c r="G10" s="473"/>
    </row>
    <row r="11" spans="1:7" s="1" customFormat="1" ht="27" customHeight="1" thickBot="1" x14ac:dyDescent="0.3">
      <c r="A11" s="486" t="s">
        <v>427</v>
      </c>
      <c r="B11" s="487"/>
      <c r="C11" s="487"/>
      <c r="D11" s="488"/>
      <c r="E11" s="33" t="s">
        <v>44</v>
      </c>
      <c r="F11" s="34">
        <v>42613</v>
      </c>
      <c r="G11" s="474" t="s">
        <v>58</v>
      </c>
    </row>
    <row r="12" spans="1:7" ht="48" thickBot="1" x14ac:dyDescent="0.3">
      <c r="A12" s="35" t="s">
        <v>359</v>
      </c>
      <c r="B12" s="71" t="s">
        <v>21</v>
      </c>
      <c r="C12" s="35" t="s">
        <v>360</v>
      </c>
      <c r="D12" s="262" t="s">
        <v>361</v>
      </c>
      <c r="E12" s="35" t="s">
        <v>433</v>
      </c>
      <c r="F12" s="35" t="s">
        <v>363</v>
      </c>
      <c r="G12" s="475"/>
    </row>
    <row r="13" spans="1:7" ht="102.75" customHeight="1" thickBot="1" x14ac:dyDescent="0.3">
      <c r="A13" s="478" t="s">
        <v>428</v>
      </c>
      <c r="B13" s="182" t="s">
        <v>429</v>
      </c>
      <c r="C13" s="479" t="s">
        <v>430</v>
      </c>
      <c r="D13" s="480">
        <v>42734</v>
      </c>
      <c r="E13" s="482" t="s">
        <v>549</v>
      </c>
      <c r="F13" s="484">
        <v>1</v>
      </c>
      <c r="G13" s="476" t="s">
        <v>583</v>
      </c>
    </row>
    <row r="14" spans="1:7" ht="276" customHeight="1" thickBot="1" x14ac:dyDescent="0.3">
      <c r="A14" s="418"/>
      <c r="B14" s="183" t="s">
        <v>431</v>
      </c>
      <c r="C14" s="464"/>
      <c r="D14" s="481"/>
      <c r="E14" s="483"/>
      <c r="F14" s="485"/>
      <c r="G14" s="477"/>
    </row>
    <row r="15" spans="1:7" x14ac:dyDescent="0.25">
      <c r="A15" s="263" t="s">
        <v>636</v>
      </c>
    </row>
  </sheetData>
  <mergeCells count="14">
    <mergeCell ref="G11:G12"/>
    <mergeCell ref="G13:G14"/>
    <mergeCell ref="A13:A14"/>
    <mergeCell ref="C13:C14"/>
    <mergeCell ref="D13:D14"/>
    <mergeCell ref="E13:E14"/>
    <mergeCell ref="F13:F14"/>
    <mergeCell ref="A11:D11"/>
    <mergeCell ref="A1:G6"/>
    <mergeCell ref="B7:C7"/>
    <mergeCell ref="E7:G9"/>
    <mergeCell ref="A10:E10"/>
    <mergeCell ref="F10:G10"/>
    <mergeCell ref="B9:C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D3" sqref="D3"/>
    </sheetView>
  </sheetViews>
  <sheetFormatPr baseColWidth="10" defaultRowHeight="15" x14ac:dyDescent="0.25"/>
  <cols>
    <col min="1" max="1" width="37.7109375" customWidth="1"/>
    <col min="2" max="2" width="29.7109375" customWidth="1"/>
    <col min="3" max="3" width="21.7109375" customWidth="1"/>
    <col min="4" max="4" width="23.140625" customWidth="1"/>
  </cols>
  <sheetData>
    <row r="1" spans="1:4" ht="15.75" x14ac:dyDescent="0.25">
      <c r="A1" s="510" t="s">
        <v>59</v>
      </c>
      <c r="B1" s="510"/>
      <c r="C1" s="510"/>
      <c r="D1" s="510"/>
    </row>
    <row r="2" spans="1:4" x14ac:dyDescent="0.25">
      <c r="A2" s="511" t="s">
        <v>60</v>
      </c>
      <c r="B2" s="511"/>
      <c r="C2" s="511"/>
      <c r="D2" s="12">
        <v>42613</v>
      </c>
    </row>
    <row r="3" spans="1:4" x14ac:dyDescent="0.25">
      <c r="A3" s="125" t="s">
        <v>45</v>
      </c>
      <c r="B3" s="125" t="s">
        <v>61</v>
      </c>
      <c r="C3" s="125" t="s">
        <v>62</v>
      </c>
      <c r="D3" s="125" t="s">
        <v>57</v>
      </c>
    </row>
    <row r="4" spans="1:4" x14ac:dyDescent="0.25">
      <c r="A4" s="489" t="s">
        <v>0</v>
      </c>
      <c r="B4" s="495">
        <v>37</v>
      </c>
      <c r="C4" s="495">
        <v>31</v>
      </c>
      <c r="D4" s="507">
        <f>+C4/B4</f>
        <v>0.83783783783783783</v>
      </c>
    </row>
    <row r="5" spans="1:4" x14ac:dyDescent="0.25">
      <c r="A5" s="494"/>
      <c r="B5" s="496"/>
      <c r="C5" s="496"/>
      <c r="D5" s="508"/>
    </row>
    <row r="6" spans="1:4" x14ac:dyDescent="0.25">
      <c r="A6" s="494"/>
      <c r="B6" s="496"/>
      <c r="C6" s="496"/>
      <c r="D6" s="508"/>
    </row>
    <row r="7" spans="1:4" x14ac:dyDescent="0.25">
      <c r="A7" s="494"/>
      <c r="B7" s="497"/>
      <c r="C7" s="497"/>
      <c r="D7" s="509"/>
    </row>
    <row r="8" spans="1:4" x14ac:dyDescent="0.25">
      <c r="A8" s="489" t="s">
        <v>20</v>
      </c>
      <c r="B8" s="495">
        <v>6</v>
      </c>
      <c r="C8" s="498">
        <v>2</v>
      </c>
      <c r="D8" s="507">
        <f>+C8/B8</f>
        <v>0.33333333333333331</v>
      </c>
    </row>
    <row r="9" spans="1:4" x14ac:dyDescent="0.25">
      <c r="A9" s="494"/>
      <c r="B9" s="496"/>
      <c r="C9" s="499"/>
      <c r="D9" s="508"/>
    </row>
    <row r="10" spans="1:4" x14ac:dyDescent="0.25">
      <c r="A10" s="494"/>
      <c r="B10" s="496"/>
      <c r="C10" s="499"/>
      <c r="D10" s="508"/>
    </row>
    <row r="11" spans="1:4" x14ac:dyDescent="0.25">
      <c r="A11" s="494"/>
      <c r="B11" s="497"/>
      <c r="C11" s="500"/>
      <c r="D11" s="509"/>
    </row>
    <row r="12" spans="1:4" x14ac:dyDescent="0.25">
      <c r="A12" s="489" t="s">
        <v>23</v>
      </c>
      <c r="B12" s="495">
        <v>15</v>
      </c>
      <c r="C12" s="498">
        <v>12</v>
      </c>
      <c r="D12" s="501">
        <f>+C12/B12</f>
        <v>0.8</v>
      </c>
    </row>
    <row r="13" spans="1:4" x14ac:dyDescent="0.25">
      <c r="A13" s="494"/>
      <c r="B13" s="497"/>
      <c r="C13" s="499"/>
      <c r="D13" s="502"/>
    </row>
    <row r="14" spans="1:4" x14ac:dyDescent="0.25">
      <c r="A14" s="489" t="s">
        <v>30</v>
      </c>
      <c r="B14" s="495">
        <v>9</v>
      </c>
      <c r="C14" s="498">
        <v>9</v>
      </c>
      <c r="D14" s="501">
        <f>+C14/B14</f>
        <v>1</v>
      </c>
    </row>
    <row r="15" spans="1:4" x14ac:dyDescent="0.25">
      <c r="A15" s="494"/>
      <c r="B15" s="496"/>
      <c r="C15" s="499"/>
      <c r="D15" s="502"/>
    </row>
    <row r="16" spans="1:4" x14ac:dyDescent="0.25">
      <c r="A16" s="494"/>
      <c r="B16" s="496"/>
      <c r="C16" s="499"/>
      <c r="D16" s="502"/>
    </row>
    <row r="17" spans="1:4" x14ac:dyDescent="0.25">
      <c r="A17" s="494"/>
      <c r="B17" s="496"/>
      <c r="C17" s="499"/>
      <c r="D17" s="502"/>
    </row>
    <row r="18" spans="1:4" hidden="1" x14ac:dyDescent="0.25">
      <c r="A18" s="494"/>
      <c r="B18" s="496"/>
      <c r="C18" s="499"/>
      <c r="D18" s="502"/>
    </row>
    <row r="19" spans="1:4" hidden="1" x14ac:dyDescent="0.25">
      <c r="A19" s="494"/>
      <c r="B19" s="497"/>
      <c r="C19" s="500"/>
      <c r="D19" s="503"/>
    </row>
    <row r="20" spans="1:4" x14ac:dyDescent="0.25">
      <c r="A20" s="489" t="s">
        <v>31</v>
      </c>
      <c r="B20" s="504">
        <v>10</v>
      </c>
      <c r="C20" s="505">
        <v>10</v>
      </c>
      <c r="D20" s="506">
        <f>+C20/B20</f>
        <v>1</v>
      </c>
    </row>
    <row r="21" spans="1:4" x14ac:dyDescent="0.25">
      <c r="A21" s="490"/>
      <c r="B21" s="504"/>
      <c r="C21" s="505"/>
      <c r="D21" s="506"/>
    </row>
    <row r="22" spans="1:4" x14ac:dyDescent="0.25">
      <c r="A22" s="489" t="s">
        <v>604</v>
      </c>
      <c r="B22" s="491">
        <v>1</v>
      </c>
      <c r="C22" s="491">
        <v>1</v>
      </c>
      <c r="D22" s="493">
        <f>C22/B22</f>
        <v>1</v>
      </c>
    </row>
    <row r="23" spans="1:4" x14ac:dyDescent="0.25">
      <c r="A23" s="490"/>
      <c r="B23" s="492"/>
      <c r="C23" s="492"/>
      <c r="D23" s="493"/>
    </row>
  </sheetData>
  <mergeCells count="26">
    <mergeCell ref="A1:D1"/>
    <mergeCell ref="A2:C2"/>
    <mergeCell ref="A4:A7"/>
    <mergeCell ref="B4:B7"/>
    <mergeCell ref="C4:C7"/>
    <mergeCell ref="D4:D7"/>
    <mergeCell ref="A8:A11"/>
    <mergeCell ref="B8:B11"/>
    <mergeCell ref="C8:C11"/>
    <mergeCell ref="D8:D11"/>
    <mergeCell ref="A12:A13"/>
    <mergeCell ref="B12:B13"/>
    <mergeCell ref="C12:C13"/>
    <mergeCell ref="D12:D13"/>
    <mergeCell ref="A22:A23"/>
    <mergeCell ref="B22:B23"/>
    <mergeCell ref="C22:C23"/>
    <mergeCell ref="D22:D23"/>
    <mergeCell ref="A14:A19"/>
    <mergeCell ref="B14:B19"/>
    <mergeCell ref="C14:C19"/>
    <mergeCell ref="D14:D19"/>
    <mergeCell ref="A20:A21"/>
    <mergeCell ref="B20:B21"/>
    <mergeCell ref="C20:C21"/>
    <mergeCell ref="D20:D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Contenido</vt:lpstr>
      <vt:lpstr>Gestion del Riesgo</vt:lpstr>
      <vt:lpstr>Mapa de Riesgos</vt:lpstr>
      <vt:lpstr>Antitrámites</vt:lpstr>
      <vt:lpstr>Rendicion de Cuentas </vt:lpstr>
      <vt:lpstr>Servicio al Ciudadano</vt:lpstr>
      <vt:lpstr>Transparencia</vt:lpstr>
      <vt:lpstr>Iniciativa Adicional</vt:lpstr>
      <vt:lpstr>Consolidado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 Marcela Sanchez Parra</dc:creator>
  <cp:lastModifiedBy>dcardenas</cp:lastModifiedBy>
  <dcterms:created xsi:type="dcterms:W3CDTF">2016-03-23T14:16:42Z</dcterms:created>
  <dcterms:modified xsi:type="dcterms:W3CDTF">2016-09-13T16:20:52Z</dcterms:modified>
</cp:coreProperties>
</file>