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Jaime\PAAC\"/>
    </mc:Choice>
  </mc:AlternateContent>
  <bookViews>
    <workbookView xWindow="0" yWindow="0" windowWidth="28800" windowHeight="12135" activeTab="2"/>
  </bookViews>
  <sheets>
    <sheet name="Contenido" sheetId="8" r:id="rId1"/>
    <sheet name="Consolidado" sheetId="13" r:id="rId2"/>
    <sheet name="Gestion del Riesgo" sheetId="10" r:id="rId3"/>
    <sheet name="Mapa de Riesgos" sheetId="7" r:id="rId4"/>
    <sheet name="Antitrámites" sheetId="2" r:id="rId5"/>
    <sheet name="Rendicion de Cuentas " sheetId="12" r:id="rId6"/>
    <sheet name="Servicio al Ciudadano" sheetId="4" r:id="rId7"/>
    <sheet name="Transparencia" sheetId="11" r:id="rId8"/>
    <sheet name="EstgiaPartcp" sheetId="15" r:id="rId9"/>
  </sheets>
  <definedNames>
    <definedName name="_xlnm._FilterDatabase" localSheetId="5" hidden="1">'Rendicion de Cuentas '!$A$12:$L$25</definedName>
  </definedNames>
  <calcPr calcId="152511"/>
</workbook>
</file>

<file path=xl/calcChain.xml><?xml version="1.0" encoding="utf-8"?>
<calcChain xmlns="http://schemas.openxmlformats.org/spreadsheetml/2006/main">
  <c r="J15" i="4" l="1"/>
  <c r="K23" i="12"/>
  <c r="D22" i="13"/>
  <c r="D20" i="13"/>
  <c r="D14" i="13"/>
  <c r="D12" i="13"/>
  <c r="D8" i="13"/>
  <c r="D4" i="13"/>
</calcChain>
</file>

<file path=xl/sharedStrings.xml><?xml version="1.0" encoding="utf-8"?>
<sst xmlns="http://schemas.openxmlformats.org/spreadsheetml/2006/main" count="933" uniqueCount="696">
  <si>
    <t>Componente 1: Gestión del Riesgo de Corrupción  -Mapa de Riesgos de Corrupción</t>
  </si>
  <si>
    <t>Subcomponente</t>
  </si>
  <si>
    <t xml:space="preserve"> Actividades</t>
  </si>
  <si>
    <t>Meta o producto</t>
  </si>
  <si>
    <t xml:space="preserve">Responsable </t>
  </si>
  <si>
    <t>Fecha programada</t>
  </si>
  <si>
    <t>1.1</t>
  </si>
  <si>
    <t>1.2</t>
  </si>
  <si>
    <t>1.3</t>
  </si>
  <si>
    <t>1.4</t>
  </si>
  <si>
    <t>2.1</t>
  </si>
  <si>
    <t>2.2</t>
  </si>
  <si>
    <t>2.3</t>
  </si>
  <si>
    <t>3.1</t>
  </si>
  <si>
    <t>3.2</t>
  </si>
  <si>
    <t>4.1</t>
  </si>
  <si>
    <t>Plan Anticorrupción y de Atención al Ciudadano</t>
  </si>
  <si>
    <t>Componente 2:  Estrategia Antitrámites</t>
  </si>
  <si>
    <t>Responsable</t>
  </si>
  <si>
    <t xml:space="preserve">Plan Anticorrupción y de Atención al Ciudadano                                                                                                                                                                                                                                        </t>
  </si>
  <si>
    <t>Componente 3:  Rendición de cuentas</t>
  </si>
  <si>
    <t xml:space="preserve">Subcomponente </t>
  </si>
  <si>
    <t>Actividades</t>
  </si>
  <si>
    <t>3.3</t>
  </si>
  <si>
    <t>3.4</t>
  </si>
  <si>
    <t>Componente 4:  Servicio al Ciudadano</t>
  </si>
  <si>
    <t>Componente 5:  Transparencia y Acceso a la Información</t>
  </si>
  <si>
    <r>
      <rPr>
        <b/>
        <sz val="14"/>
        <color theme="9" tint="-0.499984740745262"/>
        <rFont val="Calibri"/>
        <family val="2"/>
        <scheme val="minor"/>
      </rPr>
      <t>Subcomponente 1</t>
    </r>
    <r>
      <rPr>
        <sz val="14"/>
        <color theme="9" tint="-0.499984740745262"/>
        <rFont val="Calibri"/>
        <family val="2"/>
        <scheme val="minor"/>
      </rPr>
      <t xml:space="preserve">                                                                                         Lineamientos de Transparencia Activa</t>
    </r>
  </si>
  <si>
    <r>
      <rPr>
        <b/>
        <sz val="14"/>
        <color theme="9" tint="-0.499984740745262"/>
        <rFont val="Calibri"/>
        <family val="2"/>
        <scheme val="minor"/>
      </rPr>
      <t xml:space="preserve">Subcomponente 2                                                                                          </t>
    </r>
    <r>
      <rPr>
        <sz val="14"/>
        <color theme="9" tint="-0.499984740745262"/>
        <rFont val="Calibri"/>
        <family val="2"/>
        <scheme val="minor"/>
      </rPr>
      <t xml:space="preserve"> Lineamientos de Transparencia Pasiva</t>
    </r>
  </si>
  <si>
    <r>
      <rPr>
        <b/>
        <sz val="14"/>
        <color theme="9" tint="-0.499984740745262"/>
        <rFont val="Calibri"/>
        <family val="2"/>
        <scheme val="minor"/>
      </rPr>
      <t xml:space="preserve">Subcomponente 5                                                                                      </t>
    </r>
    <r>
      <rPr>
        <sz val="14"/>
        <color theme="9" tint="-0.499984740745262"/>
        <rFont val="Calibri"/>
        <family val="2"/>
        <scheme val="minor"/>
      </rPr>
      <t xml:space="preserve">   Monitoreo del Acceso a la Información Pública</t>
    </r>
  </si>
  <si>
    <t>Mapa de Riesgos Corrupción</t>
  </si>
  <si>
    <t>% de Avance</t>
  </si>
  <si>
    <t>Entidad:</t>
  </si>
  <si>
    <t>Vigencia:</t>
  </si>
  <si>
    <t>Fecha de publicación</t>
  </si>
  <si>
    <t>Actividades cumplidas</t>
  </si>
  <si>
    <t>Fecha de seguimiento:</t>
  </si>
  <si>
    <t>Componente</t>
  </si>
  <si>
    <t>Gestión de Riesgos</t>
  </si>
  <si>
    <t>Anti trámites</t>
  </si>
  <si>
    <t>Rendición de Cuentas</t>
  </si>
  <si>
    <t xml:space="preserve">Transparencia y Acceso a la Información </t>
  </si>
  <si>
    <t>Contenido</t>
  </si>
  <si>
    <t>Cantidad</t>
  </si>
  <si>
    <t>Indicadores y metas del plan</t>
  </si>
  <si>
    <t>Servicio al Ciudadano</t>
  </si>
  <si>
    <t>Mapa de riesgos de Corrupción</t>
  </si>
  <si>
    <r>
      <rPr>
        <b/>
        <sz val="14"/>
        <color theme="9" tint="-0.499984740745262"/>
        <rFont val="Calibri"/>
        <family val="2"/>
        <scheme val="minor"/>
      </rPr>
      <t xml:space="preserve">Subcomponente 3                                                                                             </t>
    </r>
    <r>
      <rPr>
        <sz val="14"/>
        <color theme="9" tint="-0.499984740745262"/>
        <rFont val="Calibri"/>
        <family val="2"/>
        <scheme val="minor"/>
      </rPr>
      <t>Elaboración los Instrumentos de Gestión de la Información</t>
    </r>
  </si>
  <si>
    <t>Actividad Cumplida</t>
  </si>
  <si>
    <t>% de avance</t>
  </si>
  <si>
    <t>Observaciones Control Interno</t>
  </si>
  <si>
    <t>SEGUIMIENTO OFICINA DE CONTROL INTERNO</t>
  </si>
  <si>
    <t xml:space="preserve">Fecha de Seguimiento </t>
  </si>
  <si>
    <t>Actividades Programadas</t>
  </si>
  <si>
    <t>Actividades Cumplidas</t>
  </si>
  <si>
    <t>INSTITUTO DE HIDROLOGÍA, METEOROLOGÍA Y ESTUDIOS AMBIENTALES</t>
  </si>
  <si>
    <t>OCI - seguimiento  02</t>
  </si>
  <si>
    <t>Actualizar la caracterización de población objetivo del IDEAM basándose en estudios previos y análisis existentes.</t>
  </si>
  <si>
    <t>Publicar en la página Web de la entidad la información relacionada con Ley de Transparencia y aquellos mecanismos mediante los cuales la ciudadanía pueda verificar la rendición de cuentas.                                                               (Medios de divulgación: Página Web).</t>
  </si>
  <si>
    <t>Divulgar los productos realizados por el IDEAM y su alcance.</t>
  </si>
  <si>
    <t>Noticias publicadas donde se evidencie la gestión del IDEAM.</t>
  </si>
  <si>
    <t>Grupo de Comunicaciones</t>
  </si>
  <si>
    <t>1 pieza gráfica, audiovisual o multimedia trimestral (4 piezas anuales)</t>
  </si>
  <si>
    <t>1 audiencia pública participativa anual.</t>
  </si>
  <si>
    <t>Foro virtual como espacio de diálogo a través de TIC's para dar a conocer la gestión de la Entidad y abrir un canal de comunicación entre el ciudadano y la entidad. (Medios de divulgación: Twitcam)</t>
  </si>
  <si>
    <t>1 foro semestral (2 anuales).</t>
  </si>
  <si>
    <t>Participar en las Ferias Nacionales de Servicio al Ciudadano</t>
  </si>
  <si>
    <t>Grupo de Atención al Ciudadano</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</si>
  <si>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</si>
  <si>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</si>
  <si>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Grupo de Atención al Ciudadano 
• Grupo de Comunicaciones</t>
  </si>
  <si>
    <t>Identificar un servidor del IDEAM para hacer visible su labor, en pro de las prácticas de Participación Ciudadana,  a través de la publicación de una nota en la revista interna u otros canales de divulgación interna</t>
  </si>
  <si>
    <t>Grupo de Administración y Desarrollo del Talento Humano</t>
  </si>
  <si>
    <t>Evaluación y propuesta de mejoras de la estrategia de rendición de cuentas.</t>
  </si>
  <si>
    <t>Oficina de Planeación</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</si>
  <si>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</si>
  <si>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</si>
  <si>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</si>
  <si>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</si>
  <si>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</si>
  <si>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</si>
  <si>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</si>
  <si>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</si>
  <si>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</si>
  <si>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</si>
  <si>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</si>
  <si>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</si>
  <si>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</si>
  <si>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ACCIONES</t>
  </si>
  <si>
    <t>PROBABILIDAD</t>
  </si>
  <si>
    <t>IMPACTO</t>
  </si>
  <si>
    <t>ZONA DE RIESGO</t>
  </si>
  <si>
    <t>PERIODO DE EJECUCIÓN</t>
  </si>
  <si>
    <t>REGISTRO</t>
  </si>
  <si>
    <t>x</t>
  </si>
  <si>
    <t>Mensual</t>
  </si>
  <si>
    <t>Enero a diciembre de cada vigencia</t>
  </si>
  <si>
    <t>Bimensual</t>
  </si>
  <si>
    <t>Utilizar indebidamente la información noticiosa previo a su publicación en los diferentes canales como la Web, el Twitter o el Facebook de la Entidad.</t>
  </si>
  <si>
    <t>1. Hallazgos en auditorias de los entes de Control. 
2. Perdida de credibilidad en la gestión de la Entidad. 
3. Generacion de panico, alertas y desconfiaza. 
4. Deterioro de imagen y perpecion de
ciudadano sobre la gestion de la entidad.</t>
  </si>
  <si>
    <t xml:space="preserve">M    </t>
  </si>
  <si>
    <t>PROCESO</t>
  </si>
  <si>
    <t xml:space="preserve">E-PI-P001 Procedimiento POA
ORFEOS
Seguimiento a la ejecución POA </t>
  </si>
  <si>
    <t>Durante la vigencia</t>
  </si>
  <si>
    <t>1. Seguimiento a la ejecución actividades POA 
2.Seguimiento indicadores POA</t>
  </si>
  <si>
    <t>Matriz POA</t>
  </si>
  <si>
    <t>Intereses mutuos o recibimiento de dádivas.</t>
  </si>
  <si>
    <t xml:space="preserve">B    </t>
  </si>
  <si>
    <t>Tiempo de resago de información en los procesos de verificación y validación.
Deficiencia en los procesos y procedimientos para la gestión de datos e información.</t>
  </si>
  <si>
    <t>Suministro información hidrometeorológica y ambiental para beneficio particular.</t>
  </si>
  <si>
    <t xml:space="preserve">Divulgación de información sin verificación y validación.
Procesos disciplinarios.
Acciones legales contra el Instituto .  
Perdida de credibilidad del Instituto. </t>
  </si>
  <si>
    <t xml:space="preserve"> B   </t>
  </si>
  <si>
    <t>X</t>
  </si>
  <si>
    <t xml:space="preserve"> B                            </t>
  </si>
  <si>
    <t xml:space="preserve">Durante la vigencia </t>
  </si>
  <si>
    <t xml:space="preserve">Actualizar procedimientos.
Incluir procedimientos en el SGI. </t>
  </si>
  <si>
    <t>Procedimientos actualizados. 
Procedimientos cargados en el SGI.</t>
  </si>
  <si>
    <t xml:space="preserve">  M  </t>
  </si>
  <si>
    <t xml:space="preserve">  B                           </t>
  </si>
  <si>
    <t>Decisiones ajustadas a intereses particulares</t>
  </si>
  <si>
    <t>Solicitar o aceptar pagos o cualquier otra clase de beneficio.</t>
  </si>
  <si>
    <t>Tutelas, Demandas Adminitrativas, Responsabilidad Penal y Disciplinaria y pérdida de la credibilidad.</t>
  </si>
  <si>
    <t>Trimestral</t>
  </si>
  <si>
    <t>ATENCION AL CIUDADANO</t>
  </si>
  <si>
    <t>Inadecuado uso y manejo de los documentos públicos.</t>
  </si>
  <si>
    <t>GESTION DOCUMENTAL</t>
  </si>
  <si>
    <t>Desconocer las características
intrínsecas del bien y/o servicio
que se desea contratar además
de la falta de control asociado
al proceso de contratación.
Falta de control sobre la calidad de los documentos previos y desconocimiento de las características del bien y/o servicio que se pretende contratar.
Adendas que cambian condiciones generales del proceso.</t>
  </si>
  <si>
    <t>Direccionar los procesos hacia
un grupo en particular</t>
  </si>
  <si>
    <t>No cumplir con los principios de la contratación estatal, en especial con la de selección objetiva. Se incurra en diferentes tipos penales relacionados con la contratación pública. Se incurra en conductas de tipo disciplinario y fiscal.</t>
  </si>
  <si>
    <t>Favorecimiento económico a terceros en las licitaciones del Instituto.</t>
  </si>
  <si>
    <t>GESTION FINANCIERA - CONTABILIDAD</t>
  </si>
  <si>
    <t>1. Desconocimiento de principios básicos en la ejecución del presupuesto. 
2. Falta de valores éticos y morales en los servidores públicos que toman decisiones frente al manejo presupuestal.
3. Informacion inconsistente al solicitar los Certificados de Disponibilidad.</t>
  </si>
  <si>
    <t>Beneficio a terceros en la expedicion de Certificados Presupuestales y Registros Presupuestales.</t>
  </si>
  <si>
    <t xml:space="preserve">Mensual </t>
  </si>
  <si>
    <t>GESTION FINANCIERA - PRESUPUESTO</t>
  </si>
  <si>
    <t>Omisión, intereses mutuo o recibimiento de dádivas.</t>
  </si>
  <si>
    <t xml:space="preserve">Desviación de recursos girados en beneficio a terceros. </t>
  </si>
  <si>
    <t>Procesos disciplinarias, penales o fiscales.
Detrimento patrimonial.</t>
  </si>
  <si>
    <t>Ejecución mensual durante por todo el año.</t>
  </si>
  <si>
    <t>1- Se reflejaría el registro mediante: a- Cuadro en excel de los registro de proveedores y contratistas para control de pagos, impuestos y terceros en la sede central y áreas operativas.  b- Conciliación de las órdenes de pago entre los grupos de Tesorería y Contabilidad. 2. Facturas y/o recibos de pago debidamente cancelados con sus debidos soportes.</t>
  </si>
  <si>
    <t>GESTION FINANCIERA - TESORERIA</t>
  </si>
  <si>
    <t xml:space="preserve"> A   </t>
  </si>
  <si>
    <t>Presiones indebidas sobre funcionarios del Instituto por parte de firmas interesadas en los futuros procesos de contratación de la Entidad.
asignacion y entrega de dadivas y sobornos</t>
  </si>
  <si>
    <t>1) Información inconsistente de los bienes de propiedad de la entidad a las auditorias externas e internas. 
2) Inventarios desactualizados de los funcionarios.</t>
  </si>
  <si>
    <t>Certificación fraudulenta de ingresos al instituto.</t>
  </si>
  <si>
    <t>1) Detrimento patrimonial.
2) Sanciones disciplinarias por parte de los entes de control.</t>
  </si>
  <si>
    <t>1) Formato constancia de verificación documental.
2) Aplcativo Sicapital</t>
  </si>
  <si>
    <t>Revisión trimestral de los documentos soportes ingreso Almacén.</t>
  </si>
  <si>
    <t>1) Formato constancia de verificación documental.
2) Aplcativo Sicapital Diligenciado</t>
  </si>
  <si>
    <t>1) Detrimento patrimonial.
2) Sanciones disciplinarias por parte de los entes de control.
3) Afectación de la imagen de la entidad.</t>
  </si>
  <si>
    <t>1) Formato autorización de salida de elementos.
2) Aplcativo Sicapital</t>
  </si>
  <si>
    <t>Documento Diligenciado</t>
  </si>
  <si>
    <t>Formato Anàlisis Hoja de Vida verificar cumplimiento de requisitos del cargo.</t>
  </si>
  <si>
    <t>Reconocer a funcionarios lo no debido en cuanto a salarios y prestaciones de Ley.</t>
  </si>
  <si>
    <t xml:space="preserve">   E </t>
  </si>
  <si>
    <t xml:space="preserve">                            E </t>
  </si>
  <si>
    <t>GESTION CONTROL DISCIPLINARIO INTERNO</t>
  </si>
  <si>
    <t>Desconocimiento de las funciones y objetivos de la Oficina de Control Interno por parte de las demás dependencias.</t>
  </si>
  <si>
    <t xml:space="preserve">  E  </t>
  </si>
  <si>
    <t>Generación de informes sin la debida idoneidad por parte de los auditores de la Oficina de Control Interno.</t>
  </si>
  <si>
    <t>GESTION DE LAS COMUNICACIONES</t>
  </si>
  <si>
    <t>GESTION DE LA PLANEACION</t>
  </si>
  <si>
    <t>GENERACION DE DATOS E INFORMACION HIDROMETEOROLOGICA  AMBIENTAL PARA LA TOMA DE DECISIONES</t>
  </si>
  <si>
    <t>GENERARACION DE  CONOCIMIENTO E INVESTIGACION</t>
  </si>
  <si>
    <t>SERVICIOS (LABORATORIO, AERONAUTICA, PRONOSTICOS Y REDES)</t>
  </si>
  <si>
    <t>GESTION JURIDICA Y  CONTRACTUAL</t>
  </si>
  <si>
    <t>GESTION DE RECURSOS INFORMATICOS Y TECNOLOGICOS</t>
  </si>
  <si>
    <t>GESTION DEL DESARROLLO DEL TALENTO HUMANO</t>
  </si>
  <si>
    <t xml:space="preserve">B             </t>
  </si>
  <si>
    <t xml:space="preserve">A       </t>
  </si>
  <si>
    <t xml:space="preserve">B              </t>
  </si>
  <si>
    <t>Oficina Asesora de Planeación.</t>
  </si>
  <si>
    <t>Grupo de Comunicaciones y Oficina Asesora de Planeación.</t>
  </si>
  <si>
    <t>Líder de cada proceso.</t>
  </si>
  <si>
    <t>Oficina de Control Interno</t>
  </si>
  <si>
    <t>% avance</t>
  </si>
  <si>
    <t xml:space="preserve">Realizar seguimiento a la estrategia de servicio de Atención al Ciudadano. </t>
  </si>
  <si>
    <t>Grupo de Atención al Ciudadano.</t>
  </si>
  <si>
    <t>Publicar en la Web, trimestralmente, el informe de la gestión de las PQRS.</t>
  </si>
  <si>
    <t>Informe trimestral publicado</t>
  </si>
  <si>
    <t>Promover en la Entidad una cultura de servicio al ciudadano.</t>
  </si>
  <si>
    <t>Realizar reporte del seguimiento hecho a la gestión interna de las PQRS.</t>
  </si>
  <si>
    <t xml:space="preserve">Grupo de Atención al Ciudadano </t>
  </si>
  <si>
    <t>Informe de seguimiento</t>
  </si>
  <si>
    <t>Realizar la medición del Nivel de Satisfacción de Usuarios del IDEAM.</t>
  </si>
  <si>
    <t>Todas las áreas responsables</t>
  </si>
  <si>
    <t>Permanente</t>
  </si>
  <si>
    <t>Revisión realizada</t>
  </si>
  <si>
    <t>Oficina de Informática</t>
  </si>
  <si>
    <t>* Promoción de la aplicación "Mi pronóstico" del IDEAM disponible en goo.gl/lVnyBg  
* Video "Prepárate para enfrentar estado del tiempo" disponible en https://www.youtube.com/watch?v=EYovgq6Qnrk   
* Video "Fenómeno de la Niña" disponible en https://www.youtube.com/watch?v=y-dbLt_zKWo</t>
  </si>
  <si>
    <t>Julio 31 - Agosto 22</t>
  </si>
  <si>
    <t>05 de abril - 21 de abril</t>
  </si>
  <si>
    <t>Julio 1 - Agosto 31</t>
  </si>
  <si>
    <t>MONITOREO A 31 AGOSTO 2016</t>
  </si>
  <si>
    <t>SEGUIMIENTO OCI</t>
  </si>
  <si>
    <t>OBSERVACIONES</t>
  </si>
  <si>
    <t>EFECTIVIDAD DEL CONTROL</t>
  </si>
  <si>
    <t>El procedimiento E-GC-P001  Comunicación interna y externa del IDEAM publicado en el SGI define los controles y las acciones a seguir para generar información externa del Instituto. Adicionalmente en los links enunciados se confirma la publicacion de noticias.</t>
  </si>
  <si>
    <t>Se verificó en los links enunciados los videos  Prepárate para enfrentar estado del tiempo y Fenómeno de la Niña,  como evidencia audiovisual de los productos desarrollados por el IDEAM</t>
  </si>
  <si>
    <t xml:space="preserve">Verificados los links: Invitacion rendicion cuentas en goo.gl/SwdS8r y publicacion de la actividad de la rendicion de cuentas en goo.gl/7zaSPn, evento realizado el 22 de abril con la asistencia de más de 170 representantes de entidades como el Servicio Geológico Colombiano (SGC), el Departamento Nacional de Planeación (DNP), el Ministerio de Ambiente y Desarrollo Sostenible (MADS), la Federación Nacional de Departamentos, el Instituto Geográfico Agustín Codazzi (IGAC), la Cancillería, la Secretaría Distrital de Ambiente (SDA), Andesco, Geociencias, Parque Naturales de Colombia, Ceniflores, Acosemillas, Asocars, Fedecacao, Fedepapa, el Instituto Humboldt, el Fondo para el Financiamiento del Sector Agropecuario (FINAGRO), la Dirección General Marítima (DIMAR), la Autoridad Nacional de Licencias Ambientales (ANLA), la UNGRD, el Instituto Nacional para Sordos (INSOR), como uno de los principales aliados del IDEAM, y algunas corporaciones autónomas regionales como la CAR, Corpoboyacá, la CAM, Corpamag, entre otras. </t>
  </si>
  <si>
    <t>Se observa que la información suministrada por el Grupo de Gestión Documental a la Oficina de Informática como activo de información se encuentra publicada en la página Web y no ha sufrido ni amerita cambio alguno a la fecha ( se adjunta pantallazo de página Web de IDEAM y link que contiene la relación de activos de información del IDEAM:   http://www.ideam.gov.co/documents/24189/359037/A-GI-F001+ACTIVOS+DE+INFORMACION_TOTAL+IDEAM.pdf/4dbbfcc9-8310-40d9-b63c-e978ed4f5bee  )</t>
  </si>
  <si>
    <t xml:space="preserve">02 de mayo al 31 de julio </t>
  </si>
  <si>
    <t>Estudios previos parte juridica Areá de Servicios Administrativos radicados para revisión de la oficina Juridica y aprobación en Comité de Contratación según los siguientes ORFEOS. 
1. 20162060003603 Mantenimiento sedes Ideam.
2. 20162060001221 Mantenimiento Asensores
3. 20162060002923 Mantenimiento planta Electrica
4. 20162060003693 Arriendo Duitama
5. 20162060003223 Prestacion de servicios Walter Perilla
6. 20162060003203 Prestacion de servicios Diana Yanquen
7. 20162060002833 Prestacion de servicios Libia Sanchez 
8. 20162060002923 Prestacion de servicios David Lopez
9. 20162060003903 Cesion contrato prestacion de servicios
10.  20162000000873 Prestación de servicios Luis Fernando caicedo
11. 20162060001143 Prestación de Servicios Sandra Ricardo
12. 20162000000803 Prestación de Servicios Juan Carlos Kure
13.20162060003293 Mantenimiento correctivo y preventivo de la red electrica del area operativa N° 4 Huila
14. 20162060002053 sistema detección de incendios HOSHIKI y Data Center
NOTA: Los siguentes procesos se encuentran en etapa de alaboración de Estudios Previos:
- arrendamiento villavicencio, trasteo villavicencio, red contra incendios, laboratorio, aires acondicionados, mantenimiento extintores, circuito cerrado de televisión, adición contrato seguros.
Conforme a lo anterior, se evidencia que los controles han sido efectivos y no se ha materializado el riesgo (evidencias en los orfeos descritos)</t>
  </si>
  <si>
    <t>31 DE GOSTO DE 2016</t>
  </si>
  <si>
    <t>31 DE AGOSTO DE 2016</t>
  </si>
  <si>
    <r>
      <rPr>
        <sz val="11"/>
        <color rgb="FFFF0000"/>
        <rFont val="Arial Narrow"/>
        <family val="2"/>
      </rPr>
      <t>1.</t>
    </r>
    <r>
      <rPr>
        <sz val="11"/>
        <rFont val="Arial Narrow"/>
        <family val="2"/>
      </rPr>
      <t xml:space="preserve"> El Grupo de Control Disciplinario Interno para el periodo comprendido entre los meses de abril a agosto de 2016, y luego entrar a valorar los Tramites Disciplinarios antes de la proyección de las respectivas actuaciones (Indagación Preliminar o Investigación Disciplinaria, Pliego de Cargos o Proyecto de Fallo), no encontró motivo para inferir que el interés general propio de la función pública de la Instrucción Disciplinaria, entrase en conflicto con un interés particular o directo del funcionario de conocimiento, razón por la cual no fue necesario adelantar el procedimiento contemplado para la declaratoria de impedimento del que habla en el inciso 2° del artículo 40 del CDU en concordancia con el art 84 de la norma en cita.  (evidencia en el Cuadro de Control de Procesos Disciplinarios Código: A-CID-F005, Versión: 01, Fecha: 28/04/2016 amparado con reserva disciplinaria) </t>
    </r>
  </si>
  <si>
    <t>Se llevó a cabo la capacitación frente al tema de Manual de Supervisión y Manual de contratación el día 12/01/2016. Para lo cual se adjunta lista de asistencia. 
Se llevaron a Cabo veintiseis (26) reuniones de comité de contratación desde el 6 de mayo de 2016 (Acta N° 17) hasta el 30 de agosto posterior (Acta N° 42). (Para lo cual se adjuntan las actas).
Se llevó a cabo doce (12) procesos de selección para lo cual se adjuntan los links donde se puede observar las actas del comité evaluador.
Por lo anterior, el riesgo se encuentra debidamente controlado  y no se ha  materializado</t>
  </si>
  <si>
    <t>El IDEAM en alianza con el Programa Nacional de Servicio al Ciudadano,  del Departamento Nacional de Planeacón,  realizan el seguimiento a la estrategía del Servicio al Ciudadano del Insituto, para lo cual el dia 23 de agosto se reunieron con el fin de mostrar el estado de avance de dicha estrategia. Producto de esto el PNSC entregó el correspondiente informe de seguimiento determinando las acciones de mejora  que deben articularse con futuros PAAC  a ejecutarse en la presente  vigencia y  2017.                                                                                  
El informe del segundo trimestre del año, da cuenta del mejoramiento en la gestión realizada a las PQRS. Se mantiene el monitoreo constante hasta lograr el 100%, hoy se encuentra al 98.62% de efectividad, en términos de oportunidad de respuesta..</t>
  </si>
  <si>
    <t xml:space="preserve">GRUPO DE ATENCIÓN AL CIUDADANO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trimestres de 2016 link:goo.gl/fGnEpK
</t>
  </si>
  <si>
    <t>Se evidenció la publicación de los informes trimestrales de pqrs, conforme lo establece la Ley 1712 de 2014, con corte al I y II trimestre de la vigencia.</t>
  </si>
  <si>
    <t xml:space="preserve">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Las fotos y los videos de las evidencias de las capacitaciones se encuentran en el archivo  del Grupo de Atención al Ciudadano </t>
  </si>
  <si>
    <t>GRUPO DE ATENCIÓN AL CIUDADANO:
Para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 de 2016 link:goo.gl/fGnEpK</t>
  </si>
  <si>
    <t>GRUPO COMUNICACIONES
Publicación de 47 noticias desde el 1 de enero, que dan cuenta de la gestión del IDEAM, así:
Enero: 4 noticias, Febrero: 2 noticias,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Oficina Asesora de Planeación
Se mantiene actualizada la informacion de responsabilidad de la OAP, como lo es los planes de accion.</t>
  </si>
  <si>
    <t>Se realizó análisis con la herramienta Tawdis para validar el nivel de accesibilidad del portal institucional. Sobre los resultados se realizarán los ajustes para alcanzar en nivel de accesibilidad A. Se adjunta documento de análisis.
Archivo Adjunto Carpeta
\Control Interno\GESTIÓN DEL RIESGO DE CORRUPCIÓN\Plan acción accesibilidad 2016</t>
  </si>
  <si>
    <t xml:space="preserve">Obtener algun beneficio personal o dinero adicional, con la información técnico científica que genera el Instituto.
                                                                                                                                                                                                                                                                                                                                                                                                                                                                                                  </t>
  </si>
  <si>
    <t xml:space="preserve">La Oficina Asesora de Planeación no reportó avance a este riesgo en el presente seguimiento; a pesar de los reiterados requerimientos  realizados  por la Oficina de Control Interno  </t>
  </si>
  <si>
    <t>Aplicativo Orfeo
Formato PQRS
Procedimientos documentados
Resolución uso ORFEO
Resolución tiempos de respuesta</t>
  </si>
  <si>
    <t xml:space="preserve">1-Aprobación del procedimiento (A-GD-P008), para trámite interno de solicitud de ISBN (International Standard Book Number: es un sistema internacional de numeración para publicaciones “tipo-libro” certificado por normas ISO que identifica cada título, impreso y/o digital, de acuerdo con su procedencia región, país o área idiomática y número del editor. Está conformado por trece dígitos precedidos por las siglas ISBN) e ISSN (International Standard Serial Number, Es un número internacional normalizado para publicaciones seriadas, creado por la Organización Internacional de Normalización (ISO),  como respuesta a la necesidad de identificar las publicaciones seriadas). Con este mecanismo de identificación de las publicaciones se pretende ejercer control sobre la edición y el dominio publico de estas obras evitando de alguna manera el plagio de contenidos.    
2-Se encuentra en proceso de difusión interna la socializacion del procedimiento descrito anteriormente. (se adjunta e-mail de la solicitud dirigida al Grupo de Comunicaciones).                                                                       
3-Actualización del Reglamento del Centro de Documentación. Se encuentra en trámite de firmas del acto administrativo en la Secretaria General y Dirección, (Se adjunta copia del proyecto de Reglamento, revisado por Of. Jurídica )                                                               
4-Elaboración de instructivos :"Guia para Realizar las Transferencias Documentales", "Guia para la Organización de Archivos de Gestión" . Estos documentos se socializaron con las Dependencias de fecha 23 de mayo, que manejan archivos satelites, a saber: Grupo de Talento Humano, Grupo de Acreditación de Laboratorios, Oficina Jurídica, Control Interno Disciplinario, Grupo de Planeación Operativa . ( Se adjunta imagen del documento y e-mail de fecha: remitiendo esta información.) . De igual manera se actualizó la TRD ( Tabla de Retención Documental ) del Grupo de Planeación Operativa ( adjunto imagen ). 
Con lo anterior la Dependencia controla el riesgo de pérdida de información institucional a través del instrumento de Gestión Documental denominado TRD, cuyo objetivo es salvaguardar la memoria institucional y garantizar su posterior consulta.                                                                                                                                        </t>
  </si>
  <si>
    <t>Informes de Arqueo de Caja Menor correspondiente a los cortes de 30 de Abril, 31 de Mayo, 30 de Junio, 31 de Julio, y 31 de Agosto de 2016. Estos informes reposan en la coordinación del grupo de Servicios Administrativos.</t>
  </si>
  <si>
    <t>De conformidad con lo descrito en las observaciones, no es posible determinar la efectivad de los controles en el manejo del riesgo.</t>
  </si>
  <si>
    <t>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Se realiza semanalmente seguimiento y control al estado de avance de las PQRS. Se emite un primer recordatorio por correo electrónico y posteriormente se realiza visita a la dependencia para verificar el estado de las PQRS, para lo cual se llena una planilla de control. Este seguimiento permite al  Grupo de Atención al Ciudadano identificar las demoras y las causas en los procesos de respuesta y tomar los correctivos necesarios.
De otra parte mediante acta del 20/08/2016 el Grupo de Atención al Ciudadano,  practica la evaluación a los talleres de capacitacion.</t>
  </si>
  <si>
    <r>
      <t xml:space="preserve">Dentro de las acciones realizadas por parte de Tesorería, para el seguimiento al riesgo: </t>
    </r>
    <r>
      <rPr>
        <b/>
        <sz val="11"/>
        <color indexed="8"/>
        <rFont val="Arial Narrow"/>
        <family val="2"/>
      </rPr>
      <t xml:space="preserve">1-. </t>
    </r>
    <r>
      <rPr>
        <sz val="11"/>
        <color theme="1"/>
        <rFont val="Arial Narrow"/>
        <family val="2"/>
      </rPr>
      <t>Se efectuó revisión y control de la totalidad de los requisitos para cumplir con los pagos a contratistas y proveedores durante el  periodo comprendido entre enero y agosto 31 de 2016, según cuadros  adjuntos.</t>
    </r>
    <r>
      <rPr>
        <b/>
        <sz val="11"/>
        <color indexed="8"/>
        <rFont val="Arial Narrow"/>
        <family val="2"/>
      </rPr>
      <t xml:space="preserve"> 2-.</t>
    </r>
    <r>
      <rPr>
        <sz val="11"/>
        <color theme="1"/>
        <rFont val="Arial Narrow"/>
        <family val="2"/>
      </rPr>
      <t xml:space="preserve"> Se solicitó a los coordinadores de las áreas operativas, el envío de todos soportes de los pagos efectuados por concepto de Servicios publicos , Impuestos municipales y de embargos, mediante radicados No.No.20162050000703 del día 04 -02/2016 y 20162050003223 del día 25 -05/2016, con el objeto de controlar el pago final de los mismos. Esta misma solcitud fue reiterada a los Coordinadores en la reunión del dia 25 de agosto de 2016.
Conforme a lo anterior se evidencia que el riesgo se ha controlado debidemente y a la fecha no se ha materializado. (evidencias en los archivos  cuadro control pagos a contratistas y proveedores y memo solicitud envío soportes de pago) </t>
    </r>
  </si>
  <si>
    <t>Esta actividad es realizada por un miembro del equipo de Contabilidad quien efectúa la revisión de los documentos soportes remitidos por los supervisores de los procesos de bolsa mercantil, verifica las retenciones de impuestos y que las entradas de almacen coincidan con los valores facturados; una vez realizado este trámite remite a la Coordinación del Grupo de Contabilidad  quien verifica y aprueba la amortización tanto en el documento de autorización del desembolso que va para la Bolsa mercantil como en el Aplicativo SIIF.  Este riesgo se encuentra controlado y no se ha materizalido (evidencia relaciones de amortización con la firma de la Coordinación)</t>
  </si>
  <si>
    <t>Esta actividad es realizada por un miembro del equipo de Contabilidad quien efectúa el anàlisis y establece los indicadores apropiados para cada licitacion basandose en el SIREM el cual nos da el punto de partida, asi mismo analizando las licitaciones del mismo objeto contractual en las demás entidades estatales y antes de ser enviados a la Oficina Jurídica para su publicación son revisados y aprobados por la Coordinacion del Grupo de Contabilidad. Este riesgo se encuentra controlado y no se ha materializado (evidencia indicadores establecidos con la firma de la Coordinación)</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</si>
  <si>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estee tema. 
De otro lado,  los controles establecidos no dan cuenta de la efectividad  de los mismos, toda vez que estos requieren de acciones de monitoreo  para su aplicación. Igualmente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</si>
  <si>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r>
      <t>A1.1.  Se revisan y validan los planes de contratación de las dependencias que remite Secretaría General para aprobación, en lo que respecta a las asignaciones presupuestales de las dependencias y la ejecucion presupuestal de la entidad , esta validación se efectúa cruzando  el plan de contratación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2016\Planes de contratación.
Con corte a 31 de Agosto se han revisado y validado 56 versiones de los  planes de contratacion de las dependencias.
1.2.  Se realiza control de las solicitudes de CDP'S allegadas al grupo de presupuesto para tramité, mediante el diligenciamiento de una base de datos que contiene items, Fecha de elaboración,No de radicado Orfeo, documento a elaborar, tipo de documento, dependencia de afectación, sub unidad afectación, rubro, objeto de gasto, Ordinal, objeto,valor a reducir, anular y/o adicionar, valor actual,No SCDP, No CDP. Así mismo se liberan los saldos no comprometidos de los Certificados de Disponiblidad Presupuestal asociados a contratos.
Evidencia 1.2. X:\Financiera\VIGENCIA 2016\CDP. 
Con corte a 31 de Agosto de 2016  se elaboraron</t>
    </r>
    <r>
      <rPr>
        <sz val="11"/>
        <color rgb="FFFF0000"/>
        <rFont val="Arial Narrow"/>
        <family val="2"/>
      </rPr>
      <t xml:space="preserve"> </t>
    </r>
    <r>
      <rPr>
        <sz val="11"/>
        <rFont val="Arial Narrow"/>
        <family val="2"/>
      </rPr>
      <t>613</t>
    </r>
    <r>
      <rPr>
        <sz val="11"/>
        <color rgb="FFFF0000"/>
        <rFont val="Arial Narrow"/>
        <family val="2"/>
      </rPr>
      <t xml:space="preserve"> </t>
    </r>
    <r>
      <rPr>
        <sz val="11"/>
        <rFont val="Arial Narrow"/>
        <family val="2"/>
      </rPr>
      <t>CDPs para contratación.
2. Se realiza seguimiento a la Expedición de RPC´S validando informacion correspondiente a cada contrato la cual contiene los siguientes ítems, Fecha de elaboración, Abogado que elaboro Contrato, No de radicado Orfeo, documento a elaborar, labor, tipo de documento, Dependencia afectación del gasto, documento soporte, beneficiario, rubro, recurso valor, descripción del objeto, No. Solicitud CDP, No. CDP, No. Registro Presupuestal y Observaciones).
Evidencia 2.  Esta información se encuentra en la ruta: X:\Financiera\VIGENCIA 2016\ IDEAM 2016\ CONTROL 2016\SEGUIMIENTO EXPEDICION CDP´S Y RPC´S 2016.
Con corte a 31 de Agosto de 2016 se elaboraron 670 RPCS.
En conclusión los controles han sido efectivos lo que ha permitido que no haya materialización del riesgo.</t>
    </r>
  </si>
  <si>
    <t>Se modifico A-AR-F007 FORMATO CONSTANCIA VERIFICACION DOCUMENTAL, de acuerdo a la Resolución 0823 del 29 de abril de 2016 donde se crea el Grupo de Servicios Administrativos y la Resolución 0881 de Mayo de 2016 por la cual se designa un coordinador y se conforma la planta del grupo. Actualmente se encuentra en avaluacón por parte del Area para luego ser enviado a Planeación y ser cambiado en el Mapa de Procesos de la Entidad.
Comprobante de ingreso arrojado por el aplicativo Sicapital.
Durante los meses de Abril a Agosto de 2016, se registraron 53 entradas al almacen, anexo reporte de ingresos al almacen para los meses de Abril a Agosto de 2016.
De acuerdo con lo anterior, se puede afirmar que con las acciones que se aplican se puede controlar el riesgo.</t>
  </si>
  <si>
    <t>Revisión y Actualización de A-AR-F003 FORMATO AUTORIZACION SALIDA ELEMENTOS, el cual debe ser manejado en el Edificio central y almacen General.
En la sede central se maneja una Minuta de control por parte de la empresa de vigilancia donde se reporta todo lo que sale y entra de bodega, se confirma por via telefónica y verificando el formato de salida autorizado por el coordinador. Anexo copia de minuta y copia de Formato de Autorización.
En el almacen central sede 42, se maneja el mismo tipo de control por parte de la vigilancia. Anexo copia de minuta y formatos de autorización.
De acuerdo con lo anterior, se puede afirmar que con las acciones que se aplican se puede controlar el riesgo.</t>
  </si>
  <si>
    <t xml:space="preserve">El Grupo de Administración y Desarrollo de Talento Humano, realizó la verificacion del cumplimiento de los requisitos de los (48) candidatos que ingresaron al IDEAM en el periodo comprendido del 1 de Mayo al 1 de agosto 2016, donde  se presentaron las siguientes vinculaciones:
-Nombramiento Ordinario: (4 funcionarios).
-Nombramiento en periodo de prueba: (43 funcionarios).
-Nombramiento provisional:(1 funcionario)
Este proceso se efectúa  mediante la aplicación del formato Analisis Hoja de Vida. (Archivo analisis hoja de vida), tanto para los funcionarios que ingresan de Carrera Administrativa como para los de Libre Nombramiento y Remoción.
Se adjunta el archivo de novedades de la planta del IDEAM, donde  se registran los movimientos del personal.
Este riesgo no se materializa, debido a que los controles que se utlizan en el proceso de vinculación para la provisión de empleos de Libre Nombramiento y Remoción, Carrera Administrativa y encargos se han ejecutado en un 100% cumpliendo con lo estipulado en la Ley 27 de 1992 en su articulo 10 que expresa "la provisión de los empleos de libre nombramiento y remoción se hará por nombramiento ordinario. La de los de carrera se hará previo concurso, por nombramiento en período de prueba o por ascenso.
Mientras se efectúa la selección para ocupar un empleo de carrera, los empleados inscritos en el escalafón de la carrera administrativa, tendrán derecho preferencial a ser encargados de dichos empleos si llenan los requisitos para su desempeño. En caso contrario, podrán hacerse nombramientos provisionales".
</t>
  </si>
  <si>
    <r>
      <t xml:space="preserve">Para el proceso de Servicios en el cual  se encuentran incluidos los grupos de Laboratorio de Calidad Ambiental, Meteorología Aeronaútica, Acreditación de Laboratorios, Pronósticos y Redes, solo se registra un riesgo para Acreditación de Laboratorios;  asi las cosas, </t>
    </r>
    <r>
      <rPr>
        <b/>
        <sz val="11"/>
        <rFont val="Arial Narrow"/>
        <family val="2"/>
      </rPr>
      <t xml:space="preserve">se reitera la recomendación de la OCI formulada en el Seguimiento del 30 de abril de 2016. </t>
    </r>
  </si>
  <si>
    <r>
      <rPr>
        <b/>
        <sz val="11"/>
        <rFont val="Arial Narrow"/>
        <family val="2"/>
      </rPr>
      <t>SUBDIRECCIÓN DE METEOROLOGIA</t>
    </r>
    <r>
      <rPr>
        <sz val="11"/>
        <rFont val="Arial Narrow"/>
        <family val="2"/>
      </rPr>
      <t xml:space="preserve">
A traves del control a las PQRS y el seguimiento a la radicacion de las solcitudes en el sisitema ORFEO, se realiza el control para las respuestas oportunas a las solcitudes de informacion hidrometeorologica, razon por la cual el riesgo se ha contralado efectivamente no se tiene evidencia de su materializacion. (evidencias seguimiento PQRS mensual)
</t>
    </r>
    <r>
      <rPr>
        <b/>
        <sz val="11"/>
        <rFont val="Arial Narrow"/>
        <family val="2"/>
      </rPr>
      <t>SUBDIRECCION DE HIDROLOGIA</t>
    </r>
    <r>
      <rPr>
        <sz val="11"/>
        <rFont val="Arial Narrow"/>
        <family val="2"/>
      </rPr>
      <t xml:space="preserve">
Se realiza seguimiento a  la aplicacion del procedimiento "PROTOCOLO CAPTURA Y PROCESAMIENTO DE DATOS Y MEDICIONES HIDROLOGICAS" por las Áreas Operativas.
Se realiza seguimiento a los reportes de que realizan las Áreas Opérativas a través del reporte mensual "ESTADO DE LA OPERACIÓN DE LA RED, OPORTUNIDAD Y PROCESO DE LA INFORMACIÓN http://redes.ideam.gov.co:8080/intranetv2/redes/redes/gestion/consultardatos.htm).
</t>
    </r>
    <r>
      <rPr>
        <b/>
        <sz val="11"/>
        <rFont val="Arial Narrow"/>
        <family val="2"/>
      </rPr>
      <t>OSPA</t>
    </r>
    <r>
      <rPr>
        <b/>
        <sz val="11"/>
        <color rgb="FFFF0000"/>
        <rFont val="Arial Narrow"/>
        <family val="2"/>
      </rPr>
      <t xml:space="preserve">
</t>
    </r>
    <r>
      <rPr>
        <sz val="11"/>
        <rFont val="Arial Narrow"/>
        <family val="2"/>
      </rPr>
      <t xml:space="preserve">Respuesta: En virtud de la ley 1712 del 2014, en la cual reglula el derecho al acceso a la información pública, el riesgo de Suministro información hidrometeorológica y ambiental para beneficio particular, ya no es pertinente en virtud a  los principios de transparencia y acceso a la información pública; sin embargo, desde la Oficina del Servicio de Pronósticos y Alertas,  y a fin de garantizar que la información hidrometeorologica disponible cumpla con la calidad requerida, se han llevado a cabo la actualización de los protocolos y procedimientos de las actividades de la OSPA, los cuales fueron remitidos a la Oficina Asesora de Planeación mediante comunicación eléctronica del dia vie, 29 de jul de 2016 10:50 y  del 24 de Agosto 11:57 de 2016, para su validación y posterior trámite de publicación en el SGI. </t>
    </r>
  </si>
  <si>
    <r>
      <rPr>
        <b/>
        <sz val="11"/>
        <rFont val="Arial Narrow"/>
        <family val="2"/>
      </rPr>
      <t>ESTUDIOS AMBIENTALES</t>
    </r>
    <r>
      <rPr>
        <sz val="11"/>
        <rFont val="Arial Narrow"/>
        <family val="2"/>
      </rPr>
      <t xml:space="preserve">
El manual para la elaboración del Informe Nacional Generación y Manejo de Residuos Peligrosos en Colombia se elaboró y aprobó por la Subdirectora de Estudios Ambientales y se remitió a la Oficina de Planeación mediante memorando radicado con el numero 20166000002503 el día 25 de agosto de 2016. Evidencias en carpeta </t>
    </r>
    <r>
      <rPr>
        <i/>
        <sz val="11"/>
        <rFont val="Arial Narrow"/>
        <family val="2"/>
      </rPr>
      <t>Componente 1. Gestiòn del Riesgo. SEA RESPEL:</t>
    </r>
    <r>
      <rPr>
        <sz val="11"/>
        <rFont val="Arial Narrow"/>
        <family val="2"/>
      </rPr>
      <t xml:space="preserve"> Manual, Memo y pantallazo de Orfeo 
El documento no forma parte aún del SGI
</t>
    </r>
    <r>
      <rPr>
        <b/>
        <sz val="11"/>
        <rFont val="Arial Narrow"/>
        <family val="2"/>
      </rPr>
      <t>SUBDIRECCION DE HIDROLOGIA</t>
    </r>
    <r>
      <rPr>
        <sz val="11"/>
        <rFont val="Arial Narrow"/>
        <family val="2"/>
      </rPr>
      <t xml:space="preserve">
Se realiza seguimiento a  la aplicacion del procedimiento "PROTOCOLO CAPTURA Y PROCESAMIENTO DE DATOS Y MEDICIONES HIDROLOGICAS" por las Áreas Operativas. 
NOTA: El proceso de datos que se valida y publica en el Banco de Datos del IDEAM "SISDHIM", se realiza para el año hidrologico - rezago de un año.
</t>
    </r>
    <r>
      <rPr>
        <b/>
        <sz val="11"/>
        <rFont val="Arial Narrow"/>
        <family val="2"/>
      </rPr>
      <t xml:space="preserve">OSPA
</t>
    </r>
    <r>
      <rPr>
        <sz val="11"/>
        <rFont val="Arial Narrow"/>
        <family val="2"/>
      </rPr>
      <t xml:space="preserve">La Oficina del Servicio de Pronósticos y Alertas, diariamente lleva a cabo el Comité de Alertas Hidrometeorológicas, en el cual participan los especialistas en meteorolóogía, Hidrología, especialistas en alertas de Incendios y de la Cobertura Vegetal, asi como los analistas de datos; los cuales evaluan la información proveniente de diferentes fuentes para el monitoreo de las condiciones hidrometeologicas del país. En el marco del citado Comité, se evalua y valida la información y posteormente se formaliza mediante la publicación de informes, boletines y comunicados especiales previo un análisis realizado por el equipo de trabajo de la OSPA. La información producto del Comité, se encuentra disponible en la página web del IDEAM. Cabe señalar, que para garantizar de un flujo de información confiable y oportuno, la OSPA adelantó la actualización y ajuste de los protocolos, los cuales fueron remitidos a la Oficina Asesora de Planeación para su revisión y posterior publicación en el SGI.
</t>
    </r>
    <r>
      <rPr>
        <b/>
        <sz val="10"/>
        <rFont val="Calibri"/>
        <family val="2"/>
      </rPr>
      <t/>
    </r>
  </si>
  <si>
    <r>
      <rPr>
        <b/>
        <sz val="11"/>
        <color rgb="FF000000"/>
        <rFont val="Arial Narrow"/>
        <family val="2"/>
      </rPr>
      <t>ESTUDIOS AMBIENTALES- GRUPO ACREDITACIÓN</t>
    </r>
    <r>
      <rPr>
        <sz val="11"/>
        <color rgb="FF000000"/>
        <rFont val="Arial Narrow"/>
        <family val="2"/>
      </rPr>
      <t xml:space="preserve">
Ejecutada la charla de transparencia y anticorrupción extensiva para el personal del IDEAM. Mayo 27 de 2016.  Evidencias en componente 1. Gestión del riesgo. Archivos: </t>
    </r>
    <r>
      <rPr>
        <i/>
        <sz val="11"/>
        <color rgb="FF000000"/>
        <rFont val="Arial Narrow"/>
        <family val="2"/>
      </rPr>
      <t>Asistencia charla transparencia mayo 27</t>
    </r>
    <r>
      <rPr>
        <sz val="11"/>
        <color rgb="FF000000"/>
        <rFont val="Arial Narrow"/>
        <family val="2"/>
      </rPr>
      <t xml:space="preserve"> y </t>
    </r>
    <r>
      <rPr>
        <i/>
        <sz val="11"/>
        <color rgb="FF000000"/>
        <rFont val="Arial Narrow"/>
        <family val="2"/>
      </rPr>
      <t>acta comite mayo 27 Charla transparencia</t>
    </r>
    <r>
      <rPr>
        <sz val="11"/>
        <color rgb="FF000000"/>
        <rFont val="Arial Narrow"/>
        <family val="2"/>
      </rPr>
      <t xml:space="preserve">. La información se encuentra en el  ORFEO 20166010002003  para memoria institucional.  Se anexan las evidencias </t>
    </r>
    <r>
      <rPr>
        <i/>
        <sz val="11"/>
        <color rgb="FF000000"/>
        <rFont val="Arial Narrow"/>
        <family val="2"/>
      </rPr>
      <t>CAPACITACIONES primera entrega</t>
    </r>
    <r>
      <rPr>
        <sz val="11"/>
        <color rgb="FF000000"/>
        <rFont val="Arial Narrow"/>
        <family val="2"/>
      </rPr>
      <t xml:space="preserve"> presentados anteriormente
El compromiso de confidencialidad, imparcialidad e independencia para el Grupo Acreditación está actualizado a Agosto 31 con los nuevos integrantes del grupo: Diana Fandiño y Patricia Trujillo. Evidencia en Componente 1. Gestiòn del riesgo. el archivo </t>
    </r>
    <r>
      <rPr>
        <i/>
        <sz val="11"/>
        <color rgb="FF000000"/>
        <rFont val="Arial Narrow"/>
        <family val="2"/>
      </rPr>
      <t>Compromiso de Confidencialidad imparcialidad e independencia 2016 ajustado vs31-08-2016</t>
    </r>
    <r>
      <rPr>
        <sz val="11"/>
        <color rgb="FF000000"/>
        <rFont val="Arial Narrow"/>
        <family val="2"/>
      </rPr>
      <t xml:space="preserve"> 
El  REQUISITO PREVIO VISITA DE AUDITORES es una actividad institucionalizada y se presenta como evidencia en Componente 1. Gestiòn del riesgo. los  archivos </t>
    </r>
    <r>
      <rPr>
        <i/>
        <sz val="11"/>
        <color rgb="FF000000"/>
        <rFont val="Arial Narrow"/>
        <family val="2"/>
      </rPr>
      <t>Requisito previo conflicto de intereses febrero y marzo 2016.zip</t>
    </r>
    <r>
      <rPr>
        <sz val="11"/>
        <color rgb="FF000000"/>
        <rFont val="Arial Narrow"/>
        <family val="2"/>
      </rPr>
      <t xml:space="preserve"> y  </t>
    </r>
    <r>
      <rPr>
        <i/>
        <sz val="11"/>
        <color rgb="FF000000"/>
        <rFont val="Arial Narrow"/>
        <family val="2"/>
      </rPr>
      <t>Requisitos previos conflictos intereses abril-agosto 2016.zip</t>
    </r>
  </si>
  <si>
    <t>Se realizaron actividades para mitigar la pérdida de integridad y disponibilidad de la información.
1. Envio correo masivo TIPS de Seguridad de a Información (Evidencia 1) Adjunto Carpeta: \Control Interno\MAPA DE RIESGO\Evidencia 1
2. Envio video Masivo
(Evidencia 2) https://www.youtube.com/watch?v=DDjUhxkdn0U&amp;feature=youtu.be
3. Manual del plan de recuperacion de desastres 
(Evidencia 3) http://goo.gl/ILGOEu
4.Plan de seguridad y privacidad de la información (Politica de continuidad de Negocio)
(Evidencia 4) http://goo.gl/okzGA7
5. Contratar servicio de centro de datos alterno para DRP
Radicado 20161040002103 Adjunto en la carpeta: Control Interno\MAPA DE RIESGO\Memorando CDA
6. Transicion IPV4 - IPV6
Inventario de Aplicaciones base para la transición 
Adjunto en la Carpeta; Control Interno\MAPA DE RIESGO\inventario de Apliaciones
Conforme a lo anterior no se ha materializado ningun riesgo toda vez que hasta a fecha los controles han sido efectivos.</t>
  </si>
  <si>
    <t>Los días 17 y 20 de junio se desarrollaron mesas de trabajo  con el apoyo de la Contratista Silrey Corredor de la Oficina Asesora de Planeación y los coordinadores de los Grupos de Contabilidad, Presupuesto y Tesorería,  los funcionarios que manejan el proceso de nómina  para la elaboración y ajustes definitivos  del procedimiento de nómina,  el  cual el 22 de Junio se aprobó y se  validó en el Sistema de Gestión de Calidad del Instituto y se encuentra publicado en el siguiente enlace: http://cort.as/kybF.
El 27 de Junio, mediante la mesa de ayuda número a la  lREQ 2016-005269, se solictó a la ingeniera encargada del Soporte técnico, los siguientes reportes, el cual debe contener los factores para su liquidación.
1. Vacaciones: incluye los factores salariales con los que se liquida, tal y como esta diseñado para el tema de quinquenio y bonificación. (cada vez que se le reconozca las vacaciones, a través del acto dministrativo pertinente).
2. Prima de servicio: incluye factores salariales,  (Julio).
3. Prima de Navidad: incluye factores salariales, (Diciembre)
4. Retención en la fuente : que muestre de ser posible la estructura y los valores que se aplicaron, (genera todo los meses, dependiendo de los ingresos de los funcionarios). (Anexo trazabilidad del proceso).
Los reportes se generan en la medida que se cause el derecho a percibir la prestacion social. (Anexo reportes generados).
- En el periodo de liquidaciòn de nomina de los periodos de  mayo, junio, julio y agosto se generaron 18 prenòminas donde se efectuaron ajustes y correcciones  de las siguientes novedades antes de la liquidacion final, relacionados asi:
-Mayo:  (3 prenóminas), Otra es para revision de Horas Extras. Revisar ingresos y se retiraron provisionales.
-Junio:   (5 prenóminas), Otra es para revision de Incapacidades.Revisar ingresos y se retiraron provisionales.
-Julio:    (5 prenóminas),   Otras para revision de Novedades, Revisar ingresos y se retiraron provisionales.
-Agosto: (5 prenóminas), Ultima es la Definitiva con las correcciones a que hubo lugar y para generar la RA. Revisar ingresos y se retiraron provisionales.
Como se puede evidenciar este riesgo no se materializó debido a que los controles se ejecutan en el proceso de nómina, abarca las novedades que se causan en cada periodo y se genera la revisión doble, como lo es  manual como en el modúlo perno, para realizar los ajustes a las situaciones administrativas que se presentan antes de la liquidación final de esta.</t>
  </si>
  <si>
    <r>
      <rPr>
        <sz val="11"/>
        <color rgb="FFFF0000"/>
        <rFont val="Arial Narrow"/>
        <family val="2"/>
      </rPr>
      <t>1.</t>
    </r>
    <r>
      <rPr>
        <sz val="11"/>
        <rFont val="Arial Narrow"/>
        <family val="2"/>
      </rPr>
      <t xml:space="preserve"> El Grupo de Control Disciplinario Interno el 11 de abril de 2016, solicitó a la Oficina Asesora de Planeación, adelantar lo necesario para el proceso de codificación del Cuadro de Control de Procesos Disciplinarios; en este sentido, el día 29 de abril de 2016, se recibió de la Oficina de Planeación respuesta a la solicitud identificando el cuadro como  (Código: A-CID-F005, Versión: 01, Fecha: 28/04/2016); posteriormente, se socializo y se realizó la respectiva migración de datos de otras fuentes, logrando su implementación a partir del mes de mayo.
Luego de la implementación del Cuadro de Control de Procesos Disciplinarios Código: A-CID-F005, Versión: 01, Fecha: 28/04/2016, el Grupo cuenta con dicha herramienta que le permite realizar un mejor seguimiento a las etapas procesales disciplinarias. link:goo.gl/jEooao
</t>
    </r>
    <r>
      <rPr>
        <sz val="11"/>
        <color rgb="FFFF0000"/>
        <rFont val="Arial Narrow"/>
        <family val="2"/>
      </rPr>
      <t>2.</t>
    </r>
    <r>
      <rPr>
        <sz val="11"/>
        <rFont val="Arial Narrow"/>
        <family val="2"/>
      </rPr>
      <t xml:space="preserve"> El Grupo de Control Disciplinario Interno para el periodo comprendido entre los meses de abril a agosto de 2016, ha proyectado para la firma de la Secretaría General dos Fallos Sancionatorios de Primera Instancia, sobre los cuales se aplicaron los requisitos establecidos en el artículo 170 del CDU, y se encuentran debidamente ejecutoriados, lo que permite inferir que la actuación Disciplinaria se desarrolló con apego a los requisitos legales sobre la materia. (evidencia en los procesos SG-049/2013 y SG-031/2014)
Así mismo, cada uno de los Fallos en comento, contó con un memorando remisorio, en el cual consta una breve síntesis de los hechos, fundamentos de derecho, consideraciones y sustento de la sanción, lo que permite realizar la trazabilidad y el sentido de los mismos antes y después de la firma de la Secretaria General.      </t>
    </r>
  </si>
  <si>
    <t>comunicaciones escritas (sistema ORFEO y ZIMBRA)</t>
  </si>
  <si>
    <t>Teniendo en cuenta lo estipulado en el procedimiento E-GC-P004, se realizó la actividad "Rendición de cuentas" de la cual se obtienen las siguientes evidencias: 
* Se llevó a cabo la reunión de definición de actividades, la cual se encuentra en el archivo 2016_04_05_acta_previa_rendicion.
* La publicación de la invitación rendición de cuentas a la ciudadanía (05 de abril) en   goo.gl/SwdS8r, en la cual se estipuló la información a presentar en la Rendición de cuentas ; dicha actividad también se divulgó en medios de comunicación (Enlace: goo.gl/7rIHtV)
* La realización de la actividad se publicó el 22 de abril en  goo.gl/7zaSPn y en goo.gl/HKVrit
*La publicación del Acta de informe final de Rendición de cuentas está disponible en  goo.gl/86ljsQ 
*La implementación del cronograma de Rendición de cuentas se puede evidenciar en el desarrollo de actividades en el archivo  2016_09_03_dilig_rendicion_cuentas_3
Según lo informado previamente a la ciudadanía, en la Rendición de cuentas se hizo la priorización de información presentando específicamente los diferentes productos realizados por la entidad (caracter técnico) y se dio respuesta a las inquietudes de los participantes tanto de manera presencial como en las redes sociales, y que de acuerdo al Acta de informe final se cumplió con los parámetros establecidos por la Función Pública para la rendición de cuentas, se señala que el riesgo estipulado de ocultamiento de información clave puede ser controlado  mediante la actividad desarrollada.</t>
  </si>
  <si>
    <r>
      <t xml:space="preserve">De acuerdo con el Procedimiento E-GC-P001, se ha establecido el control de las noticias a generar por la entidad,  resultando de ello lo siguiente: 
</t>
    </r>
    <r>
      <rPr>
        <b/>
        <sz val="10"/>
        <rFont val="Arial"/>
        <family val="2"/>
      </rPr>
      <t xml:space="preserve">1. </t>
    </r>
    <r>
      <rPr>
        <sz val="10"/>
        <rFont val="Arial"/>
        <family val="2"/>
      </rPr>
      <t xml:space="preserve">De manera previa a la publicación, y con la información emitida por el área responsable, se hace la construcción y/o revisión de boletines, notas y artículos conforme a la Política de Comunicaciones respecto al manejo de información, siguiendo el Procedimiento de Comunicación interna y Externa (CÓD: E-GC-P001), como se muestra en los ejemplos:
</t>
    </r>
    <r>
      <rPr>
        <sz val="10"/>
        <rFont val="Arial"/>
        <family val="2"/>
      </rPr>
      <t xml:space="preserve">01_a_Zimbra_2016_07_14_modelo
01_b_Condiciones Niña 004 14 julio 2016
01_b_Condiciones Niña 004 14 julio 2016a
02_a_Zimbra_2016_07_15_articulo
02_b_2016_07_15_Artículo- taller calidad del aire
03_a_Zimbra_2016_07_15_correccion_articulo
03_b_2016_07_15_Correcciones Artículo- taller calidad del aire
04_Zimbra_2016_08_11_modelo_boletin_nina
05_a_Zimbra_2016_08_24_modelo_correccion_nota
. La información reposa en el correo insititucional de la coordinadora del grupo de Comunicaciones (Ivonne Vargas) y puede ser evidenciable en las notas emitidas por el Instituto en la página web y en Intranet.
Bajo este esquema se realizó la publicación de:
** 17 noticias en la web del IDEAM entre los meses de julio y agosto: 
(7 noticias julio; 10 noticias agosto), disponibles en  http://www.ideam.gov.co/web/sala-de-prensa/noticias
** Publicación de 11  noticias internas entre los meses de Julio y Agosto, disponibles en  http://intranet.ideam.gov.co/noticias
**Emisión de boletines prensa publicados en los diferentes medios de comunicación. (Las notas se encuentran mencionadas en los archivos "Análisis Free Press Junio 16-30 - 2016" y  "Análisis Free Press Julio 2016" )
</t>
    </r>
    <r>
      <rPr>
        <b/>
        <sz val="10"/>
        <rFont val="Arial"/>
        <family val="2"/>
      </rPr>
      <t>2.</t>
    </r>
    <r>
      <rPr>
        <sz val="10"/>
        <rFont val="Arial"/>
        <family val="2"/>
      </rPr>
      <t xml:space="preserve"> Para atenuar una de las causas del riesgo (desconocimiento de roles) se han realizado una serie de reuniones en las cuales se verifica el cumplimiento de tareas relacionadas con el grupo, el cual se encuentra en las actas anexas. (Archivos 2016_06_22_acta_com, 2016_07_11_acta_com,2016_07_14_acta_com, 2016_08_12_acta_com, 2016_08_17_acta_com,2016_08_22_acta_com
</t>
    </r>
    <r>
      <rPr>
        <b/>
        <sz val="10"/>
        <rFont val="Arial"/>
        <family val="2"/>
      </rPr>
      <t>3.</t>
    </r>
    <r>
      <rPr>
        <sz val="10"/>
        <rFont val="Arial"/>
        <family val="2"/>
      </rPr>
      <t xml:space="preserve"> Desde la Dirección se definió como vocero al jefe de la Oficina de Pronósticos y Alertas, y en caso de ausencia de éste a dos personas que cumplen las veces de voceros de la entidad; se les capacitó en elementos básicos de interacción con los medios y se les informó sobre la Política de Comunicaciones. 
De acuerdo a lo anterior, se establecen los filtros necesarios para evitar el riesgo de la manipulación de información emitida por el Instituto. Se anexa lista de la asistencia de las personas a capacitar en el archivo 2016_08_04_capacitacion_voceros y el temario en el archivo  2016_08_04_taller_voceros_ospa</t>
    </r>
  </si>
  <si>
    <t>PUBLICACIÓN EN PÁGINA WEB IDEAM:
A la fecha se han publicado 38 noticias que dan cuenta de la gestión del IDEAM, así: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PUBLICACIÓN EN MEDIOS DE COMUNICACIÓN
De igual manera, se realizó la publicación de 822 noticias en los meses de junio y julio que evidencian la gestión del IDEAM en diferentes medios de comunicación, como:
* Prensa en internet y/o escrita (El Tiempo, El Espectador, El Colombiano, El Universal, Vanguardia Liberal, El Heraldo, La Patria entre otros)
*Radio (Caracol, RCN, Radio Calidad, BLU Radio, La Cariñosa, Melodía, Radio Capital, Colmundo entre otras)
*Televisión (Caracol,RCN, Teleantioquia, City TV, Cable Noticias entre otros)
Dicha información se puede consultar en los archivos Análisis Free Press Junio 16-30 - 2016 y Análisis Free Press Julio 2016. El seguimiento en las fechas indicadas obedece al inicio del contrato de monitoreo de medios que inició en el mes de junio. 
Las temáticas más divulgadas son: 
* Fenómeno del Niño
*Fenómeno de la Niña
*Medidas de prevención</t>
  </si>
  <si>
    <t>Se realizó un ejercicio de Twitcam para dar a conocer la gestión de la Entidad:
• Taller regional sobre consecuencias Fenómeno del Niño (28 de junio)
En el ejercicio se contó con la participación de 1323 usuarios en la actividad “Taller regional”
El vínculo del ejercicio se puede verificar en: 
https://twitter.com/ideamcolombia/status/747794683816976385</t>
  </si>
  <si>
    <t xml:space="preserve">Se valora en un 50% de avance esta actividad, teniendo en cuenta la meta de dos foros al año; es decir el realizado en junio 28 y el que deberá realizarse durante el segundo semestre 2016. </t>
  </si>
  <si>
    <t xml:space="preserve">El Grupo de Atención al ciudadano con el apoyo de las Areas Operativas, logró  participar en representación del IDEAM en tres (3) FNSC asi: Quibdó (Choco) el 30 de abril de 2016, Villa del Rosario (Santander) el 11 de junio de 2016 y Florencia (Caqueta)  el 20 de agosto de 2016, esta con el objetivo de acercar los servicios del IDEAM a estas comunidades en cumplimiento de los lineamientos proferidos por el Gobierno Nacional sobre la materia.
De otra parte se tiene proyectado participar en tres ferias mas, conforme a la progrmación del DNP, en los siguientes sitios: Puerto Asis - Putumayo el 3 de septiembre de 2016; Santander de Quilichao - Cauca el 8 de octubre de 2016 y Sincé - Sucre el 26 de noviembre de 2016. </t>
  </si>
  <si>
    <r>
      <t xml:space="preserve">Subcomponente 1                                          </t>
    </r>
    <r>
      <rPr>
        <sz val="10"/>
        <color theme="9" tint="-0.499984740745262"/>
        <rFont val="Arial Narrow"/>
        <family val="2"/>
      </rPr>
      <t xml:space="preserve"> Información de calidad y en lenguaje comprensible</t>
    </r>
  </si>
  <si>
    <r>
      <rPr>
        <b/>
        <sz val="10"/>
        <color theme="9" tint="-0.499984740745262"/>
        <rFont val="Arial Narrow"/>
        <family val="2"/>
      </rPr>
      <t>Subcomponente 4</t>
    </r>
    <r>
      <rPr>
        <sz val="10"/>
        <color theme="9" tint="-0.499984740745262"/>
        <rFont val="Arial Narrow"/>
        <family val="2"/>
      </rPr>
      <t xml:space="preserve">                                               Evaluación y retroalimentación a  la gestión institucional</t>
    </r>
  </si>
  <si>
    <t xml:space="preserve">GRUPO DE ATENCION AL CIUDADANO
En el informe trimestral de PQRS del mes de julio se define la caracterización  de usuarios con una muestra de 7.586 usuarios en el cual se puede evidenciar que la población objetivo esta compuesta por: Ciudadanos, Docentes, Empresa Privada, Entidades Públicas, Estudiantes, Instituciones Educativas, ONGs y Funcionarios IDEAM. 
En dicho informe se evidencia que la población objetivo que mas consulta nuestra información son los estudiantes, seguido por la Empresa Privada y los ciudadanos en general. (Link: goo.gl/p4ild9)
Desde la Oficina de Atenciòn al Ciudadano, con el ejercicio de caracterizaciòn se pudo identificar que el mayor número de requerimientos de informaciòn ingresan por el mòdulo Suministro de Información, para lo cual,  se ha dispuesto la informaciòn necesaria para que estos usuarios y grupos de interès puedan acceder de manera oportuna e inmediata.  De otro lado, el Grupo de Comunicaciones identifica que un gran nùmero de  la poblaciòn objetivo del Instituto se interesa por la informaciòn de pronòsticos y alertas que emite el IDEAM, para lo cual se mantienen actualizadas las noticias de cualquier fenòmeno de variabilidad climàtica en los diferentes canales de comunicaciòn. 
Ahora bien, el grupo de comunicaciones cuenta con la caracterización de grupos de interés del Instituo, de la siguiente forma: Sina, Prensa, Ministerios y Presidencia, Gobernaciones, Gestión Riesgo, Federaciones, Corporaciones, Asociaciones Ambientales, Alcaldías, Sector energía y OMM; para la atención de estos grupos se orienta la información disponible para ellos tal es el caso del boletín agroclimatico, boletines técnicos diarios, entre otros   </t>
  </si>
  <si>
    <t>OFICINA ASESORA DE PLANEACION
Por parte de la OAP se entregó un modelo de caracterización a fin de adelantar el proceso al área de atención al ciudadano.</t>
  </si>
  <si>
    <t xml:space="preserve">Conforme a los avances y evidencias aportadas por la dependencia,  se puede verificar el desarrollo de la actividad descrita. </t>
  </si>
  <si>
    <t>GRUPO DE COMUNICACIONES
Se realizó la selección y premiación a tres usuarios que participaron en el concurso sobre la Rendición de Cuentas, haciendo entrega de material bibliográfico a las siguientes personas:
* Carlos Lozada (envío por medio de correo - Radicado ORFEO 20162100000101)
* Gisel Solarte (envío por medio de correo - Radicado ORFEO 20162100000111)
* Andrea Bermeo (envío por medio de correo - Radicado ORFEO 20162100000121)
Las imágenes de los documentos de envío se encuentran en los archivos 20162100000101.tiff, 20162100000111.tiff y 20162100000121.tiff
GRUPO DE ATENCION AL CIUDADANO
Se enviaron tres cartas a tres usuarios, reconociendoles y agradeciendoles la fidelidad  en la consulta de la información del IDEAM, asi mismo, se les solicitó allegar una dirección para enviarles un KIT de libros como incentivo por su fidelidad. En respuesta a una de éstas solicitudes se recibió  el siguiente mensaje: "Agradecemos mucho su solicitud y además la buena gestión que estan haciendo de la información, el proceso es para nosotros un exito".</t>
  </si>
  <si>
    <r>
      <t>La Oficina de Informática conjuntamente con el Grupo de Atención al Ciudadano y de Gestión Documental, se encuentran adelantando acciones de mejora y ajustes al aplicativo ORFEO conforme a las necesidades manifestadas por el Grupo de Atención al Ciudadano para facilitar el seguimiento y control de las PQRS.( Se adjunta e-mail de la Oficina de Informática de</t>
    </r>
    <r>
      <rPr>
        <sz val="11"/>
        <color rgb="FFFF0000"/>
        <rFont val="Arial Narrow"/>
        <family val="2"/>
      </rPr>
      <t xml:space="preserve"> </t>
    </r>
    <r>
      <rPr>
        <sz val="11"/>
        <rFont val="Arial Narrow"/>
        <family val="2"/>
      </rPr>
      <t xml:space="preserve">fecha 10 de agosto de 2016, propuesta del funcionario de Gestión Documental de fecha 13 de julio de 2016, reunión de prersentación de avances de fecha 25 de agosto de 2016 (pantallazo)
</t>
    </r>
    <r>
      <rPr>
        <sz val="11"/>
        <color theme="1"/>
        <rFont val="Arial Narrow"/>
        <family val="2"/>
      </rPr>
      <t>Conjuntamente con la Oficina de Informática, se realizo una evaluación al aplicativo ORFEO para el registro , radicación y trazabilidad de acuerdo con el nuevo módulo de Comisiones del Instituto. ( Se adjunta e-mail de la Oficina de Informática de fecha 10 de agosto y posteriormente el e-mail de 1 de septiembre del funcionario de Gestión Documental, donde reporta las acciones realizadas .
Se presenta informe de seguimiento a la conformación de los expedientes virtuales en el ORFEO por parte de las Dependencias con el propósito de alertar a las mismas frente a la correcta gestión de documentos virtuales en el ORFEO, ( se adjunta comunicación con informe de e-mail de 21 de julio de 2016) . Se adjunta informe y e-mail de notificación a todas las dependencias - modelo.</t>
    </r>
  </si>
  <si>
    <t>Se verificó el documento Plan de Acción accesibilidad 2016, en carpeta adjunta; en consideración a las aseveraciones del líder del proceso, se considera cumplido el avance al 80% hasta el corte de agosto, hasta tanto se obtenga el avance de la realización de las acciones descritas con corte al 30/09/2016</t>
  </si>
  <si>
    <t>Se verificó en el link http://www.ideam.gov.co/web/sala-de-prensa/noticias, la publicación de noticias acerca del IDEAM y el cumplimiento de las acciones propuestas. 
Se valora en un 60%, teniendo en cuenta que las acciones son de ejecución permanente durante toda la vigencia.</t>
  </si>
  <si>
    <t>Se  realizó la publicación en el mes de agosto de una nota en la revista interna del IDEAM, titulada "Trabajando por la ciudadanía", donde se destaca la labor de una funcionaria en el tema de buenas prácticas de Participación Ciudadana, la cual se encuentra disponible en  goo.gl/Pz6Gve</t>
  </si>
  <si>
    <t>El Grupo de Administracion y Desarrollo del Talento Humano identificó que el Coordinador del Grupo de Atención al Ciudadano Bibiana Sandoval está fomentando prácticas de participación Ciudadana, como se evidencia en la revista insitucional "Ideambiente" en las páginas 23-27;  por lo cual se realizará la exaltación pùblica  a este reconocimiento, teniendo presente si se presentan otros funcionarios que desarrollen estan pràcticas.
enlace:http://issuu.com/ideaminstituto0/docs/ideambiente-agosto-2016/38?e=0/37997169.</t>
  </si>
  <si>
    <t xml:space="preserve">Conforme a los avances y evidencias aportadas por la dependencia,  se puede verificar el desarrollo de la actividad descrita. 
Se valora en un 100% para este seguimiento teniendo en cuenta las acciones implementadas; sin embargo, la Oficina de Control Interno continuará haciendo seguimiento, teniendo en cuenta que la acción propuesta se debe ejecutar hasta diciembre de 2016. 
</t>
  </si>
  <si>
    <r>
      <t xml:space="preserve">La Oficina Asesora de Planeación - No reporta evidencia del modelo de caracterización, ni a quién fue entregado.
</t>
    </r>
    <r>
      <rPr>
        <b/>
        <sz val="11"/>
        <color theme="1"/>
        <rFont val="Arial Narrow"/>
        <family val="2"/>
      </rPr>
      <t xml:space="preserve">
Se recomienda a la Oficina Asesora de Planeacion, articular con las diferentes dependencias, una única caracterización de población objetivo que atienda la meta o producto establecida en este componente.</t>
    </r>
  </si>
  <si>
    <r>
      <t xml:space="preserve">Se evidenció el reconocimiento realizado en la actividad de la rendicion de cuentas asi como las cartas enviadas a los usuarios que mas consultan la información del IDEAM;  </t>
    </r>
    <r>
      <rPr>
        <b/>
        <sz val="11"/>
        <rFont val="Arial Narrow"/>
        <family val="2"/>
      </rPr>
      <t>sin embargo se recomienda generar incentivos para los usuarios externos dentro del marco de los procesos de rendición de cuentas.</t>
    </r>
  </si>
  <si>
    <r>
      <t xml:space="preserve">Se verificó el documento Informe "Resultados diagnóstico del Sistema de Servicio al Ciudadano, IDEAM 230816 final", emitido por el Departamento Nacional de Planeación, Subdirección Territorial y de Inversión Pública, Programa Nacional del Servicio al Ciudadano- PNSC.
</t>
    </r>
    <r>
      <rPr>
        <b/>
        <sz val="11"/>
        <color theme="1"/>
        <rFont val="Arial Narrow"/>
        <family val="2"/>
      </rPr>
      <t>Se recomienda adelantar de manera oportuna y eficiente las acciones de mejora propuestas en el plan de mejoramiento con el PNSC.</t>
    </r>
  </si>
  <si>
    <t>Por medio de la página web del IDEAM, link:ideam.gov.co, el Grupo de Atención al Ciudadano mantiene actualizada la información de interes general disponible para la ciudadania (horario, sedes, canales de Atención al Ciudadano, links de seguimiento al trámite de PQRS, trámites y servicios y la información misional del Instituto, entre otros)</t>
  </si>
  <si>
    <t xml:space="preserve">Se verificó la información general del IDEAM en la página web ideam.gov.co. 
Se valora en un 67% teniendo en cuenta que la acción se ejecuta hasta diciembre de 2016. </t>
  </si>
  <si>
    <r>
      <t xml:space="preserve">Se observaron los registros fotográficos y las listas de asistencia de las capacitaciones, evidenciando la ejecución de los compromisos formulados.    De conformidad con el presente seguimiento la Oficina de Control Interno  </t>
    </r>
    <r>
      <rPr>
        <b/>
        <sz val="11"/>
        <color theme="1"/>
        <rFont val="Arial Narrow"/>
        <family val="2"/>
      </rPr>
      <t xml:space="preserve">recomienda: Modificar la meta relacionada con las actas o proceder a realizar las mismas a partir de las próximas capacitaciones; toda vez que no fue posible evidenciarlas. </t>
    </r>
  </si>
  <si>
    <t>Por medio de la alianza realizada entre el IDEAM y el Programa Nacional de Servicio al Ciudadano  del Departamento Nacional de Planeación se realizó la medición del  Nivel de Satisfacción del Usuario, indicando que el 86% de los ciudadanos manifiesta estar muy satisfecho  con el servicio ofrecido por la entidad, y que cada visita agregó valor a la atención.  De la misma forma se envidencia en el informe entregado por el DNP que el 93 % de los ciudadanos consideran que los servicios ofrecidos por el IDEAM se ajustan a la realidad del País.
Esta medición se realizó a traves de la formulación de una encuesta aplicada el 1º de junio  a traves de 72 instrumentos aplicados a ciudadanos y 48 encuentas realizadas entre los servidores públicos</t>
  </si>
  <si>
    <t xml:space="preserve">Se verificó el informe de la encuesta realizada por el Programa Nacional de Servicio al Ciudadano  del Departamento Nacional de Planeación y los resultados alli establecidos. Se adjunta el documento en carpeta anexa.
Se recomienda implementar acciones de mejora, teniendo en cuenta los resultados de la encuesta, que así lo ameriten. </t>
  </si>
  <si>
    <t xml:space="preserve">En cumplimiento de lo dispuesto en la Ley 1712 de 2014, demás normas legales vigentes sobre la materia y en concordancia con los avances registrados por las diferentes áreas, la Oficina de Control Interno observó, a través de una revisión aleatoria, que la información dispuesta en la página, correspondiente a los diferentes procesos tanto misionales como adminsitrativos,  se encuentra actualizada. 
Teniendo en cuenta que esta actividad es de permanente ejecución, la Oficina de Control Interno continuará realizando los oportunos seguimientos a la publicación de caracter institucional, con el fin de que los ciudadanos cuenten con  información actualizada, veráz y confiable. </t>
  </si>
  <si>
    <t xml:space="preserve">Se verificó la publicación del documento Inventario Activos de Información en el link:goo.gl/Gm1kBR; en consideración a las aseveraciones del líder del proceso respecto de su actualización, se considera cumplido el avance al 100% hasta el corte de agosto; sin embargo la OCI continuará con el monitoreo de esta actividad hasta la culminación de la fecha programada, con el fin de que se mantenga actualizado el registro de activos de información </t>
  </si>
  <si>
    <t xml:space="preserve">De conformidad con las evidencias aportadas por el Grupo de Gestión Documental, se pudo verificar el documento Diagnóstico de Sistema de Gestión Documental ORFEO, en donde se detallan aspectos relacionados con la radicación en la ventanilla única de correspondencia creación de terceros, inclusión de radicados en expedientes virtuales, ajustes al SGD ORFEO entre otros, se puede concluir que esta actividad se encuentra la 100% en el presente avance.
De otra parte, el Grupo de Gestión Documental conjuntamente con la Oficina de Informática, dan cuenta de mejoras en el sitema ORFEO para la atención al ciudadano, manejo de radicados de comisiones y conformación de expedientes. 
Se valora en un 100% las acciones a agosto 30/16; sin embargo se deben continuar adelantando las acciones hasta la finalización de la presente vigencia. </t>
  </si>
  <si>
    <t>El Procedimiento para la gestión de audiencias públicas (Código: E-GC-P004).     se encuentra incluido en el sistema de gestión integrado del Instituto; así como publicado en la página web.  
La estrategia de rendición de cuentas hace parte integral del  Plan Anticorrupción y de Atención al Ciudadano vigencia 2016; en los links goo.gl/SwdS8r y goo.gl/7zaSPn se evidencia la invitación al evento de la rendición de cuentas y la noticia del desarrollo de dicho evento.</t>
  </si>
  <si>
    <t>Ls subdireccion de Ecosistemas, no reportó monitoreo a este riesgo en el presente seguimiento</t>
  </si>
  <si>
    <r>
      <t xml:space="preserve">De acuerdo con la información suministrada por la Subdirección de Estudios Ambientales, </t>
    </r>
    <r>
      <rPr>
        <b/>
        <sz val="11"/>
        <rFont val="Arial Narrow"/>
        <family val="2"/>
      </rPr>
      <t xml:space="preserve">se evidencia que no hay avance con respecto al anterior seguimiento con corte a 30 de abril, toda vez que los documentos/procedimientos a la fecha aún se encuentran en proceso de revision e inclusion en el SGI.  Asi mismo la Subdirección de Ecosistemas no presentó avance y evidencias en este seguimiento 
Adicionalmente, se pudo observar que las recomendaciones dadas por al OCI en el seguimiento a 30 de abril en términos de revaluar el riesgo y sus controles no fue acogida
</t>
    </r>
  </si>
  <si>
    <r>
      <t xml:space="preserve">De conformidad con los avances reportados en el presente seguimiento, se puede observar que los controles establecidos y las acciones propuestas no dan cuenta de la </t>
    </r>
    <r>
      <rPr>
        <b/>
        <sz val="11"/>
        <rFont val="Arial Narrow"/>
        <family val="2"/>
      </rPr>
      <t>efectividad</t>
    </r>
    <r>
      <rPr>
        <sz val="11"/>
        <rFont val="Arial Narrow"/>
        <family val="2"/>
      </rPr>
      <t xml:space="preserve"> de los mismos para prevenir, mitigar, reducir o trasladar el riesgo enunciado; lo anterior, teniendo en cuenta, que si bien se tienen herramientas y mecanismos de control, (procedimientos,  instructivos, reglamentos, entre otros) estos requieren de una etapa o proceso de monitoreo que refleje la aplicacion y/o efectividad de los mismos, tendientes a eliminar las causas generadoras del riesgo. 
</t>
    </r>
    <r>
      <rPr>
        <b/>
        <sz val="11"/>
        <rFont val="Arial Narrow"/>
        <family val="2"/>
      </rPr>
      <t>Asi las cosas,  se recomienda adelantar la etapa de monitoreo a la aplicación de las herramientas descritas,  toda vez que con el desarrollo de estas  se evalúa la efectividad de los controles y acciones de manejo del riesgo</t>
    </r>
  </si>
  <si>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</si>
  <si>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 tema. 
De otro lado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</si>
  <si>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1"/>
        <color theme="1"/>
        <rFont val="Arial Narrow"/>
        <family val="2"/>
      </rPr>
      <t>Se recomienda adelantar acciones de monitoreo a la aplicación de las políticas de seguridad y privacidad de la información,  de acceso a servicios de información y al procedimiento de acceso  a servicios de información,  toda vez que con su implementación  se evalúa la efectividad de los controles y acciones de manejo del riesgo.</t>
    </r>
  </si>
  <si>
    <t>La oficina de Control Interno, evidenció el ejercicio periódico de la realización del arqueo de caja menor;  asi las cosas, se podría conceptuar que los controles y las acciones propuestas hasta la fecha han sido eficaces en el manejo del riesgo enunciado.</t>
  </si>
  <si>
    <t>Conforme a las Auditorias internas y externas realizadas por la Oficina de Control Interno y la CGR respectivamente, se evidencia la materialización de este riesgo; asi las cosas se  recomienda adelantar lo pertintente para el respectivo tratamiento del riesgo  con las acciones de mejora  de conformidad con la Guia para la  Gestión del Riesgo de la Secretaria de Transparencia de la Presidencia de la República.
Adicionalmente, sobre el  particular la OCI dió traslado a la instancia respectiva para lo de su competencia.</t>
  </si>
  <si>
    <t xml:space="preserve">Atendiendo el informe de avance del Grupo Control Disciplinario Interno, frente a la aplicación del cuadro de control de procesos disciplinarios es oportuno señalar que el proceso cuenta con una herramienta para  minimizar las causas generadoras del riesgo; sin embargo se recomienda para el caso de los procesos de primera instancia que se encuentren debidamente ejecutoriados se remitan dichos cuadros como evidencia de la aplicación de la acción.   </t>
  </si>
  <si>
    <t>Conforme a la informacion suminstrada por el Grupo de Control Disciplinario Interno, para el avance del presente corte  no se presentaron causales para la declaratoria de los impedimentos de que trata el CDU.
De otra parte y en consideraciòn a que las causales para la declaratoria de impedimento se encuentran definidas en el CDU; es deber del funcionario la aplicación de declaratoria cuando se presente el evento; por tal razón, se recomienda se revalue el presente riesgo atendiendo a que el mismo obedece a un hecho legal.</t>
  </si>
  <si>
    <t xml:space="preserve">
Durante lo corrido de la vigencia 2016, se han ejecutado las auditorias y seguimientos conforme al Programa de Auditorias.  En los procesos de auditoría se llevan a cabo las reuniones de 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es importante anotar que en estas reuniones de cierre se deja en firme con el auditado, las situaciones evidenciadas para proceder a emitir el respectivo informe, sobre el cual el auditado formula el plan de mejoramiento.  
En cumplimiento del procedimiento  de Auditoría interna Cod. C-EM-P001, todos los informes de auditoría son revisados y validados previamente por el Jefe de la Oficina como requisito previo para su divulgacion y entrega a la dependencia auditada; en los informes se validan los hallazgos discutidos en la reunion de cierre y realizandose  la respectiva acta de cierre.   
A la fecha los controles y las acciones planteadas  han demostrado ser efectivas toda vez que no se ha materializado el riesgo.</t>
  </si>
  <si>
    <t>Se reitera la observacón del seguimiento  realizado por la OCI en el anterior corte (30 de abril de 2016) en el sentido de que los controles establecidos  por los lideres del macroproceso   no dan cuenta de la efectividad de los mismos para prevenir, mitigar, reducir o trasladar el riesgo enunciado; se recomienda revaluar los controles establecidos  toda vez que estos requieren de acciones de monitoreo para que en caso de materialización del riesgo se tengan establecidas las acciones para controlar su impacto.</t>
  </si>
  <si>
    <t>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t>
  </si>
  <si>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1"/>
        <color theme="1"/>
        <rFont val="Arial Narrow"/>
        <family val="2"/>
      </rPr>
      <t xml:space="preserve">
De conformidad con la resolucion No. 0823 de fecha 29 de abril de 2016, los grupos de Recursos Físicos y Almacén e Inventarios se  fusionan en el Grupo de Servicios Administrativos; asi las cosas se deben replantear los riesgos de corrupción y de gestión  acorde con las funciones de este nuevo Grupo.</t>
    </r>
    <r>
      <rPr>
        <sz val="11"/>
        <color theme="1"/>
        <rFont val="Arial Narrow"/>
        <family val="2"/>
      </rPr>
      <t xml:space="preserve"> </t>
    </r>
  </si>
  <si>
    <r>
      <t>La OCI considera validas las acciones descritas en el avance por parte del lider del proceso; s</t>
    </r>
    <r>
      <rPr>
        <b/>
        <sz val="11"/>
        <rFont val="Arial Narrow"/>
        <family val="2"/>
      </rPr>
      <t>in embargo se reserva conceptuar sobre la efectividad de los controles hasta tanto no se realice el debido seguimiento al plan de mejoramiento que contempla acciones sobre este tema.</t>
    </r>
  </si>
  <si>
    <t xml:space="preserve">Los controles han sido efectivos para minimizar el riesgo. </t>
  </si>
  <si>
    <t xml:space="preserve">Las acciones adelantadas por la Oficina de Control Interno han sido efectivas, toda vez que se han formulado los planes de mejora de las auditorías realizadas. </t>
  </si>
  <si>
    <t xml:space="preserve">La Oficina de Control Interno considera validas las acciones descritas en el avance por parte del líder del proceso; sin embargo se reserva conceptuar sobre la efectividad de los acciones descritas, hasta tanto no se realice el debido seguimiento al plan de mejoramiento que contempla acciones sobre este tema.
No obstante lo anterior se verificó la publicación de las plantillas para dar respuesta a la ciudadanía, en el SGI link:goo.gl/QErpCU
De otra parte se verifica en el informe trimestral INFORME DE PETICIONES, QUEJAS, RECLAMOS, SUGERENCIAS Y DENUNCIAS, publicado en la página web institucional, el cual contiene las estaíísticas del manejo de PQRS. 
</t>
  </si>
  <si>
    <t xml:space="preserve">Durante el periodo de mayo a agosto se realizaron los respectivos seguimientos a las PQRS logrando así identificar los radicados sin gestionar, las peticiones contestadas fuera de términos y las posibles causas. Dicho seguimiento es pieza fundamental en el planteamiento de acciones de  mejora para implementar en esta vigencia. Se proyecta ajustar en la resolución 2071, el procedimiento conforme a las modificaciones efectuadas en los procesos.     
El Seguimiento realizado a las Peticiones es el insumo para la construcción del informe trimestral, los cuales contienen estadísticas del manejo  del seguimiento y control de las PQRS. 
De otra parte, Se publicaron 8 plantillas para dar respuesta correcta y oportuna al ciudadano y se acoge a la Ley 1437 Literal k, para dar respuesta al ciudadano.  El Grupo de Atención al ciudadano presta apoyo en el perfeccionamiento de la herramienta.
</t>
  </si>
  <si>
    <r>
      <t xml:space="preserve">La OCI a observado que frente a las auditorias internas,  las recomendaciones son acogidas por los lideres de proceso; lo cual se evidencia en los planes de mejoramiento formulados y monitoreados;  </t>
    </r>
    <r>
      <rPr>
        <b/>
        <sz val="11"/>
        <color theme="1"/>
        <rFont val="Arial Narrow"/>
        <family val="2"/>
      </rPr>
      <t>sin embargo en lo que hace referencia al seguimiento de algunos informes de ley como son informe pormenorizado, informe ejecutivo del sistema y PAAC, cuya formulacion del Plan de Mejoramiento se encuentra bajo la coordinación del Representante de la Alta Dirección para el sistema, las observaciones y/o recomendaciones de la OCI no tienen el mismo derrotero para su acogida y formulacion de las acciones de mejora,  lo que de alguna manera pudiera incidir en la materializacion del presente riesgo; razon por la cual se recomienda a la Oficina Asesora de Planeación dar cabal cumplimiento a su rol de lider designado por la Alta Dirección para el sistema.</t>
    </r>
  </si>
  <si>
    <r>
      <t xml:space="preserve">Durante lo corrido de la vigencia 2016, se han ejecutado las </t>
    </r>
    <r>
      <rPr>
        <sz val="11"/>
        <rFont val="Arial Narrow"/>
        <family val="2"/>
      </rPr>
      <t xml:space="preserve">auditorias y seguimientos conforme al Programa de Auditorias.  En los procesos de auditoría se llevan a cabo las reuniones de </t>
    </r>
    <r>
      <rPr>
        <sz val="11"/>
        <color theme="1"/>
        <rFont val="Arial Narrow"/>
        <family val="2"/>
      </rPr>
      <t xml:space="preserve">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Se realizan seguimientos a los planes de mejoramiento producto de las auditorías internas y externas, de acuerdo con lo establecido en el respectivo procedimiento y los resultados son comunicados tanto al líder del proceso como a todos los miembros del Comité de Coordinación de Control Interno para la toma de decisiones. 
</t>
    </r>
    <r>
      <rPr>
        <b/>
        <sz val="11"/>
        <color rgb="FFFF0000"/>
        <rFont val="Arial Narrow"/>
        <family val="2"/>
      </rPr>
      <t xml:space="preserve">
</t>
    </r>
    <r>
      <rPr>
        <sz val="11"/>
        <rFont val="Arial Narrow"/>
        <family val="2"/>
      </rPr>
      <t>Adicionalmente y con el fin de sensibilizar sobre la importancia de dar cumplimiento a los planes de mejoramiento, se emitió la circular No. 010 del 3 de junio de 2016 radicado Orfeo No.20161030001173 en la cual se solicita y recuerda la importancia de los planes de mejoramiento como una herramienta orientadora hacia la mejora contínua.</t>
    </r>
    <r>
      <rPr>
        <sz val="11"/>
        <color theme="1"/>
        <rFont val="Arial Narrow"/>
        <family val="2"/>
      </rPr>
      <t xml:space="preserve">
Para el desarrollo de las auditorias se tiene definido el procedimiento de auditoria interna  Codigo C-EM-P001 V.03; de igual manera para la formulacion y seguimiento a los planes de mejoramiento se cuenta con el Procedimiento Planes de mejora  Codigo C-EM-P002, los cuales se encuentran en aplicación.   
</t>
    </r>
  </si>
  <si>
    <r>
      <rPr>
        <b/>
        <sz val="11"/>
        <color theme="9" tint="-0.499984740745262"/>
        <rFont val="Arial Narrow"/>
        <family val="2"/>
      </rPr>
      <t>Subcomponente 1</t>
    </r>
    <r>
      <rPr>
        <sz val="11"/>
        <color theme="9" tint="-0.499984740745262"/>
        <rFont val="Arial Narrow"/>
        <family val="2"/>
      </rPr>
      <t xml:space="preserve">                           Estructura administrativa y Direccionamiento estratégico </t>
    </r>
  </si>
  <si>
    <r>
      <rPr>
        <b/>
        <sz val="11"/>
        <color theme="9" tint="-0.499984740745262"/>
        <rFont val="Arial Narrow"/>
        <family val="2"/>
      </rPr>
      <t xml:space="preserve">Subcomponente 2                            </t>
    </r>
    <r>
      <rPr>
        <sz val="11"/>
        <color theme="9" tint="-0.499984740745262"/>
        <rFont val="Arial Narrow"/>
        <family val="2"/>
      </rPr>
      <t xml:space="preserve"> Fortalecimiento de los canales de atención</t>
    </r>
  </si>
  <si>
    <r>
      <rPr>
        <b/>
        <sz val="11"/>
        <color theme="9" tint="-0.499984740745262"/>
        <rFont val="Arial Narrow"/>
        <family val="2"/>
      </rPr>
      <t xml:space="preserve">Subcomponente 3                          </t>
    </r>
    <r>
      <rPr>
        <sz val="11"/>
        <color theme="9" tint="-0.499984740745262"/>
        <rFont val="Arial Narrow"/>
        <family val="2"/>
      </rPr>
      <t xml:space="preserve"> Talento humano</t>
    </r>
  </si>
  <si>
    <r>
      <rPr>
        <b/>
        <sz val="11"/>
        <color theme="9" tint="-0.499984740745262"/>
        <rFont val="Arial Narrow"/>
        <family val="2"/>
      </rPr>
      <t xml:space="preserve">Subcomponente 5                          </t>
    </r>
    <r>
      <rPr>
        <sz val="11"/>
        <color theme="9" tint="-0.499984740745262"/>
        <rFont val="Arial Narrow"/>
        <family val="2"/>
      </rPr>
      <t xml:space="preserve"> Relacionamiento con el ciudadano</t>
    </r>
  </si>
  <si>
    <t>Se evidenció la publicación de los informes trimestrales de PQRS, conforme lo establece la Ley 1712 de 2014, con corte al I y II trimestre de la vigencia.</t>
  </si>
  <si>
    <t xml:space="preserve">GRUPO DE COMUNICACIONES
Publicación invitación rendición de cuentas a la ciudadanía (05 de abril) en   goo.gl/SwdS8r 
Divulgación de la invitación  a la ciudadanía para la Rendición de Cuentas a través de medios de comunicación (6 de abril) en goo.gl/7rIHtV 
Publicación de la actividad (22 de abril) en goo.gl/7zaSPn
Divulgación de la actividad a través de medios de comunicación (22 de abril) en goo.gl/HKVrit
OFICINA ASESORA DE PLANEACION
La audiencia se realizó.  Actividad cumplida.
</t>
  </si>
  <si>
    <t>De acuerdo con el seguimiento del DAFP y la OCI, se tendrán bases para el desarrollo de esta evaluación.</t>
  </si>
  <si>
    <t>Frente al avance reportado por la Oficina Asesora de Planeación no es claro el avance descrito; tampoco se hizo entrega de evidencias.</t>
  </si>
  <si>
    <r>
      <rPr>
        <b/>
        <sz val="11"/>
        <color theme="9" tint="-0.499984740745262"/>
        <rFont val="Arial Narrow"/>
        <family val="2"/>
      </rPr>
      <t>Subcomponente /proceso 4</t>
    </r>
    <r>
      <rPr>
        <sz val="11"/>
        <color theme="9" tint="-0.499984740745262"/>
        <rFont val="Arial Narrow"/>
        <family val="2"/>
      </rPr>
      <t xml:space="preserve">                                           Monitoreo o revisión</t>
    </r>
  </si>
  <si>
    <t xml:space="preserve">GRUPO DE COMUNICACIONES
El día 4 de agosto de 2016 se realizó una capacitación para "Voceros del IDEAM" (Archivo 2016_08_04_capacitacion_voceros)
A la fecha  se está coordinando una segunda capacitación interna, prevista aproximadamente para la última semana de septiembre.
GRUPO  DE ATENCIÓN AL CIUDADANO
Desde el Grupo de Atención  al Ciudadano , se han dictado 26  talleres enfocados a dotar y dar herramientas a los funcionarios del Instituto del conocimiento de las buenas prácticas de atención al ciudadano y de los mecanismos de participacion ciudadana con los que cuenta actualmente el IDEAM   </t>
  </si>
  <si>
    <r>
      <t xml:space="preserve">El monitoreo de medios se presenta para los meses de junio y julio de 2016 ya que por temas contractuales para esa fecha se inicia el seguimiento con la actual empresa de monitoreo, obteniendo los siguientes resultados en la verificación de noticias publicadas por los diferentes medios:
Junio: Total noticias monitoreadas: 120, Notas positivas: 106, Notas neutras: 14; Valor ahorrado por publicación free press de las 120 notas: $383.784.784
Julio: Total noticias monitoreadas: 722, Notas positivas: 646, Notas neutras: 76; Valor ahorrado por publicación free press de las 722 notas: $3.100.133.632
La alta recurrencia de noticias positivas monitoreadas refleja que la información se ha presentado de manera clara, oportuna y concisa, siguiendo los parámetros establecidos dentro de la Política de Comunicaciones del Instituto.
Documentos análisis monitoreo de medios: disponibles en los archivos "Análisis Free Press Junio 16-30 - 2016" y  "Análisis Free Press Julio 2016"  
</t>
    </r>
    <r>
      <rPr>
        <b/>
        <sz val="10"/>
        <rFont val="Arial"/>
        <family val="2"/>
      </rPr>
      <t>Nota:</t>
    </r>
    <r>
      <rPr>
        <sz val="10"/>
        <rFont val="Arial"/>
        <family val="2"/>
      </rPr>
      <t xml:space="preserve"> el análisis de medios está para los meses de junio y julio, por temas contractuales.   
En este documento se evidencia la importancia que tiene para la entidad la divulgación "free press", en la cual existe un ahorro significativo de dinero para la entidad.                                                                                                             
Monitoreo en Redes sociales
</t>
    </r>
    <r>
      <rPr>
        <b/>
        <sz val="10"/>
        <rFont val="Arial"/>
        <family val="2"/>
      </rPr>
      <t>Mayo:</t>
    </r>
    <r>
      <rPr>
        <sz val="10"/>
        <rFont val="Arial"/>
        <family val="2"/>
      </rPr>
      <t xml:space="preserve"> Núm. descargas app MiPronóstico: 2.010 / Núm. seguidores Twitter: 1.508 / Núm. trinos publicados Twitter: 764 / Núm. seguidores Facebook: 1.506 / Núm. publicaciones Facebook: 118/ Núm. Visualizaciones Youtube: 32.421 
</t>
    </r>
    <r>
      <rPr>
        <b/>
        <sz val="10"/>
        <rFont val="Arial"/>
        <family val="2"/>
      </rPr>
      <t>Junio:</t>
    </r>
    <r>
      <rPr>
        <sz val="10"/>
        <rFont val="Arial"/>
        <family val="2"/>
      </rPr>
      <t xml:space="preserve"> Núm. descargas app MiPronóstico: 1.356 / Núm. seguidores Twitter: 910 / Núm. trinos publicados Twitter: 467 / Núm. seguidores Facebook: 1.202 / Núm. publicaciones Facebook: 101/ Núm. Visualizaciones Youtube: 28.845
</t>
    </r>
    <r>
      <rPr>
        <b/>
        <sz val="10"/>
        <rFont val="Arial"/>
        <family val="2"/>
      </rPr>
      <t>Julio:</t>
    </r>
    <r>
      <rPr>
        <sz val="10"/>
        <rFont val="Arial"/>
        <family val="2"/>
      </rPr>
      <t xml:space="preserve"> Núm. descargas app MiPronóstico: 1.826 / Núm. seguidores Twitter: 725 / Núm. trinos publicados Twitter: 538 / Núm. seguidores Facebook: 1.174 / Núm. publicaciones Facebook: 132 / Núm. Visualizaciones Youtube: 42.162
</t>
    </r>
    <r>
      <rPr>
        <b/>
        <sz val="10"/>
        <rFont val="Arial"/>
        <family val="2"/>
      </rPr>
      <t>Agosto:</t>
    </r>
    <r>
      <rPr>
        <sz val="10"/>
        <rFont val="Arial"/>
        <family val="2"/>
      </rPr>
      <t xml:space="preserve"> Núm. descargas app MiPronóstico: 1.455 / Núm. seguidores Twitter: 562 / Núm. trinos publicados Twitter: 343 / Núm. seguidores Facebook: 758 / Núm. publicaciones Facebook: 118 / Núm. Visualizaciones Youtube: 20.314
Al tener en cuenta la política de Comunicaciones se establecen los filtros para la publicación de información en redes sociales por medio del community manager, como lo evidencian los correos en los archivos 06_Zimbra_2016_07_25_siac, 07_Zimbra_2016_06_27_geoportal, 08_Zimbra_2016_08_24_info_para_twitter. Así mismo, se observa el cumplimiento de verificación de artículos emitidos (Archivos 01_a_Zimbra_2016_07_14_modelo; 01_b_Condiciones Niña 004 14 julio 2016; 01_b_Condiciones Niña 004 14 julio 2016a; 04_Zimbra_2016_08_11_modelo_boletin_nina. 
La información reposa en el correo insititucional de la coordinadora del grupo de Comunicaciones (Ivonne Vargas) y puede ser evidenciable en las notas emitidas por el Instituto en la página web y en Intranet)
Dentro de los ajustes que se realizará en la Política de Comunicaciones se establecerá la notificación del cambio de claves de los canales de comunicación del Instituto, por medio de un reporte entregado por el coordinador del Grupo de Comunicaciones.
Basados en los monitoreos establecidos se observa que el riesgo enunciado es controlable, ya que se hace el filtro de información para publicación y el seguimiento a dicha publicación.</t>
    </r>
  </si>
  <si>
    <t>Uso inadecuado de los bienes en custodia de bienes en bodega.</t>
  </si>
  <si>
    <t>Año 2017</t>
  </si>
  <si>
    <t>Plan Anticorrupción y de Atención al Ciudadano 2017</t>
  </si>
  <si>
    <t>MAYO 15 DE 2017</t>
  </si>
  <si>
    <t>Mayo 15 de 2017</t>
  </si>
  <si>
    <t>SEGUIMIENTO: CORTE ABRIL 30 DE 2017</t>
  </si>
  <si>
    <t>OCINT - Seguimiento 01</t>
  </si>
  <si>
    <t>OCINT - Seguimiento  01</t>
  </si>
  <si>
    <t>ABRIL/30/2017</t>
  </si>
  <si>
    <t>MAYO 15 de 2017</t>
  </si>
  <si>
    <t>MAYO DE 2017</t>
  </si>
  <si>
    <t>Email interno masivo para divulgación.</t>
  </si>
  <si>
    <t>Actividad ya realizada se encuentra en el link https://goo.gl/ZMwYJT.</t>
  </si>
  <si>
    <r>
      <rPr>
        <b/>
        <sz val="11"/>
        <color theme="9" tint="-0.499984740745262"/>
        <rFont val="Arial Narrow"/>
        <family val="2"/>
      </rPr>
      <t xml:space="preserve">Subcomponente / proceso  2                                                                    </t>
    </r>
    <r>
      <rPr>
        <sz val="11"/>
        <color theme="9" tint="-0.499984740745262"/>
        <rFont val="Arial Narrow"/>
        <family val="2"/>
      </rPr>
      <t xml:space="preserve">  Construcción del Mapa de Riesgos de Corrupción</t>
    </r>
  </si>
  <si>
    <r>
      <rPr>
        <b/>
        <sz val="11"/>
        <color theme="9" tint="-0.499984740745262"/>
        <rFont val="Arial Narrow"/>
        <family val="2"/>
      </rPr>
      <t xml:space="preserve">Subcomponente / proceso 1                                          </t>
    </r>
    <r>
      <rPr>
        <sz val="11"/>
        <color theme="9" tint="-0.499984740745262"/>
        <rFont val="Arial Narrow"/>
        <family val="2"/>
      </rPr>
      <t xml:space="preserve"> Política de Administración de Riesgos de Corrupción</t>
    </r>
  </si>
  <si>
    <t>MRC publicado en web.</t>
  </si>
  <si>
    <t>Publicar el mapa de riesgos de corrupción.</t>
  </si>
  <si>
    <t>Estrategia de Participación Ciudadana en la Gestión Pública</t>
  </si>
  <si>
    <t>Actividad ya realizada se encuentra en el link https://goo.gl/wfClPE.</t>
  </si>
  <si>
    <r>
      <rPr>
        <b/>
        <sz val="11"/>
        <color theme="9" tint="-0.499984740745262"/>
        <rFont val="Arial Narrow"/>
        <family val="2"/>
      </rPr>
      <t>Subcomponente / proceso 3</t>
    </r>
    <r>
      <rPr>
        <sz val="11"/>
        <color theme="9" tint="-0.499984740745262"/>
        <rFont val="Arial Narrow"/>
        <family val="2"/>
      </rPr>
      <t xml:space="preserve">                                             Consulta y divulgación </t>
    </r>
  </si>
  <si>
    <t>Divulgación del plan anticorrupción y de atención al ciudadano y mapa de riesgos de corrupción.</t>
  </si>
  <si>
    <t>Email masivo y redes sociales para divulgación.</t>
  </si>
  <si>
    <t>Actividad ya realizada se encuentra en el link https://goo.gl/wRGhkU.</t>
  </si>
  <si>
    <t>Monitoreo del Plan.</t>
  </si>
  <si>
    <t>Registro del monitoreo.</t>
  </si>
  <si>
    <t>02/05/2017
01/09/2017
30/11/2017</t>
  </si>
  <si>
    <r>
      <rPr>
        <b/>
        <sz val="11"/>
        <color theme="9" tint="-0.499984740745262"/>
        <rFont val="Arial Narrow"/>
        <family val="2"/>
      </rPr>
      <t>Subcomponente/ proceso 5</t>
    </r>
    <r>
      <rPr>
        <sz val="11"/>
        <color theme="9" tint="-0.499984740745262"/>
        <rFont val="Arial Narrow"/>
        <family val="2"/>
      </rPr>
      <t xml:space="preserve"> Seguimiento</t>
    </r>
  </si>
  <si>
    <t>Seguimiento del Plan</t>
  </si>
  <si>
    <t>Informes de seguimiento.</t>
  </si>
  <si>
    <t>15/05/2017
14/09/2017
30/11/2017</t>
  </si>
  <si>
    <t>MONITOREO A ABRIL 30 DE 2017</t>
  </si>
  <si>
    <t>Divulgar la Política aprobada usando medios electrónicos.</t>
  </si>
  <si>
    <t>INSTITUTO DE HIDROLOGIA, METEOROLOGIA Y ESTUDIOS AMBIENTALES</t>
  </si>
  <si>
    <t>AMBIENTE Y DESARROLLO SOSTENIBLE</t>
  </si>
  <si>
    <t>AÑO DE VIGENCIA: 2017</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</si>
  <si>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</si>
  <si>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</si>
  <si>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</si>
  <si>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</si>
  <si>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</si>
  <si>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</si>
  <si>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</si>
  <si>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</si>
  <si>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</si>
  <si>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</si>
  <si>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</si>
  <si>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</si>
  <si>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</si>
  <si>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</si>
  <si>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Tramite</t>
  </si>
  <si>
    <t>Acreditacion de laboratorios ambientales y autorizacion de organizaciones</t>
  </si>
  <si>
    <t>Inscrito</t>
  </si>
  <si>
    <t>De conformidad con el parágrafo 2 del Artículo 2.2.8.10.1.5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</si>
  <si>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Se propone un mecanismo alternativo de comunicación con el usuario, acorde con las tecnologías actuales, en las etapas de solicitud de acreditación y notificación de los actos administrativos</t>
  </si>
  <si>
    <t>La solicitud ingresada por medios electrónicos permite inmediatez en la comunicación y minimiza las barreras de horarios, además de responder a las politicas ambientales de cero papel. 
Los datos abiertos del usuario hacia el IDEAM espera aumenar la efectividad de la revisión preliminar, disminuir el riesgo por digitación de información desde documentos físicos y eliminar reprocesos.
La notificación por medios electrónicos autorizados por el usuario, redunda directamente en los costos de traslado que debe realizar el ente acreditado hasta la ciudad de Bogotá D.C.</t>
  </si>
  <si>
    <t>Tecnológico</t>
  </si>
  <si>
    <t>Recepción de solicitudes, con documentos digitalizados (datos abiertos),  por correo electrónico oficial del grupo de acreditación.
La notificación de actos administrativos al usuario, por medio del correo electrónico autorizado.</t>
  </si>
  <si>
    <t>Subdireccion de Estudios Ambientales (Grupo de Acreditacion)
Apoya: Oficina Asesora de Planeacion (OAP)</t>
  </si>
  <si>
    <t>DATOS DE CONTACTO: OAP: email jlobo@ideam.gov.co; scorredor@ideam.gov.co</t>
  </si>
  <si>
    <t>Calle 25 D No. 96 B - 70 Bogotá D.C. - PBX (571)3527160 - Línea nacional 018000110012</t>
  </si>
  <si>
    <t>Formato Planeación de la Participación</t>
  </si>
  <si>
    <t>Fase del ciclo de la Gestión</t>
  </si>
  <si>
    <t>Objetivo (s) de la actividad</t>
  </si>
  <si>
    <t>Meta/Producto</t>
  </si>
  <si>
    <t>Indicador</t>
  </si>
  <si>
    <t>Monitoreo a 30/04/2017</t>
  </si>
  <si>
    <t>Diagnóstico</t>
  </si>
  <si>
    <t>Determinar la efectividad de los mecanismos establecidos por la entidad</t>
  </si>
  <si>
    <t>Informe de efectividad de los mecanismos de participación.</t>
  </si>
  <si>
    <t>Efectividad de los mecanismos</t>
  </si>
  <si>
    <t>Formulación/Planeación de politicas, planes, programas o proyectos</t>
  </si>
  <si>
    <t xml:space="preserve">Formular estrategia de Participación Ciudadana en la Gestión Pública. </t>
  </si>
  <si>
    <t xml:space="preserve">Formular estrategia de Participación Ciudadana en la Gestión Pública con el fin de establecer una mayor comunicación entre la comunidad y el Instituto. </t>
  </si>
  <si>
    <t xml:space="preserve">estrategia de Participación Ciudadana en la Gestión Pública del IDEAM. </t>
  </si>
  <si>
    <t xml:space="preserve">Estrategia de Participación Ciudadana. </t>
  </si>
  <si>
    <t>Implementación/ejecución/colaboración</t>
  </si>
  <si>
    <t>Fortalecer un mecanismo de participación de menor efectividad.</t>
  </si>
  <si>
    <t>Fortalecer un mecanismo de participación de menor efectividad con el objetivo de permitir que la ciudadanía tenga mayor incidencia en la gestión del Instituto.</t>
  </si>
  <si>
    <t>Mecanismo de participación fortalecido</t>
  </si>
  <si>
    <t xml:space="preserve">Identificar nuevos mecanismos de participación </t>
  </si>
  <si>
    <t xml:space="preserve">Informe de los mecanismos identificados. </t>
  </si>
  <si>
    <t>Control/Evaluación</t>
  </si>
  <si>
    <t xml:space="preserve">Evaluación y propuesta de mejoras de la estrategia de Participación Ciudadana. </t>
  </si>
  <si>
    <t xml:space="preserve">Documento con evaluación y mejoras respecto a la estrategia de Participación Ciudadana. </t>
  </si>
  <si>
    <t>Documento con evaluación y mejoras</t>
  </si>
  <si>
    <t xml:space="preserve">• Grupo de Atención al Ciudadano 
• Grupo de Comunicaciones
• Oficina Asesora de Planeación </t>
  </si>
  <si>
    <t>Acciones transversales</t>
  </si>
  <si>
    <t xml:space="preserve">Sensibilizar a la ciudadanía en la estrategía y mecanismos de participación del IDEAM. </t>
  </si>
  <si>
    <t xml:space="preserve">Sensibilizar con el fin de generar en la ciudadanía la apropiación de los mecanismos de participación ciudadana. </t>
  </si>
  <si>
    <t>Evidencias de sensibilización (Fotos, listas de asistencia, videos, entre otro).</t>
  </si>
  <si>
    <t>Jornadas de sensibilización realizadas</t>
  </si>
  <si>
    <t>Documento  de caracterización actualizado publicado y socializado.</t>
  </si>
  <si>
    <t>Grupo de Atención al Ciudadano
Grupo de Comunicaciones</t>
  </si>
  <si>
    <t>Actualización de la información en los vínculos de la página web de la entidad en Ley de Transparencia.</t>
  </si>
  <si>
    <t>Monitoreo: Comunicaciones
Remitir a la política Editorial.</t>
  </si>
  <si>
    <t xml:space="preserve">Publicar noticias relacionadas con la gestión de la Entidad, avances y resultados.                                         </t>
  </si>
  <si>
    <t>Permanente.</t>
  </si>
  <si>
    <t>1.5</t>
  </si>
  <si>
    <t>Cortes
30/04/2017
31/08/2017
30/11/2017</t>
  </si>
  <si>
    <t>Información de Ley publicada en página web, link Transparencia.</t>
  </si>
  <si>
    <t>Jefe Oficina Control Interno</t>
  </si>
  <si>
    <t>31-01-17  al 31-12-17</t>
  </si>
  <si>
    <r>
      <rPr>
        <b/>
        <sz val="10"/>
        <color theme="9" tint="-0.499984740745262"/>
        <rFont val="Arial Narrow"/>
        <family val="2"/>
      </rPr>
      <t>Subcomponente 2</t>
    </r>
    <r>
      <rPr>
        <sz val="10"/>
        <color theme="9" tint="-0.499984740745262"/>
        <rFont val="Arial Narrow"/>
        <family val="2"/>
      </rPr>
      <t xml:space="preserve"> 
Diálogo de doble vía con la ciudadanía y sus organizaciones</t>
    </r>
  </si>
  <si>
    <r>
      <rPr>
        <b/>
        <sz val="10"/>
        <color theme="9" tint="-0.499984740745262"/>
        <rFont val="Arial Narrow"/>
        <family val="2"/>
      </rPr>
      <t>Subcomponente 3</t>
    </r>
    <r>
      <rPr>
        <sz val="10"/>
        <color theme="9" tint="-0.499984740745262"/>
        <rFont val="Arial Narrow"/>
        <family val="2"/>
      </rPr>
      <t xml:space="preserve">
Incentivos para motivar la cultura de la rendición y petición de cuentas</t>
    </r>
  </si>
  <si>
    <t xml:space="preserve">Fortalecer las competencias de los funcionarios del IDEAM a través de la capacitaciones presenciales y/o virtuales que se encuentren enfocadas a buenas prácticas de Rendición de Cuentas.                                            </t>
  </si>
  <si>
    <t xml:space="preserve">Hacer reconocimiento público al servidor público del IDEAM que se destaque por la realización de prácticas de Rendición de Cuentas en el cumplimiento de su labor.             </t>
  </si>
  <si>
    <t>Audiencia pública de rendición de cuentas (Presencial): 
(Foro-audiencia pública participativa) para divulgar a la ciudadanía y grupos de interés los resultados de la gestión institucional 2016.</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</si>
  <si>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</si>
  <si>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Grupo de Comunicaciones
•  Subdirección de Hidrología
•  Subdirección de Meteorología
•  Subdirección de Estudios Ambientales
•  Subdirección de Ecosistemas e Información Ambiental</t>
  </si>
  <si>
    <t>Enero-Junio
Julio-Diciembre</t>
  </si>
  <si>
    <t>Participación en 1 FNSC (Feria Nacional de Servicio al Ciudadano)</t>
  </si>
  <si>
    <t xml:space="preserve">Grupo de Atención al Ciudadano
• Áreas Operativas
• Grupo de Gestión documental y Centro de Documentación </t>
  </si>
  <si>
    <t>Publicación de artículo en los medios de divulgación interna con el perfil del funcionario seleccionado.</t>
  </si>
  <si>
    <t>Capacitación interna relacionada con buenas prácticas de Rendición de Cuentas en el cumplimiento de su labor.</t>
  </si>
  <si>
    <t xml:space="preserve">Distinción en 1 evento público anual, de carácter interno, al servidor público que se destaque por la realización de prácticas de Rendición de Cuentas. </t>
  </si>
  <si>
    <t>Documento con evaluación y mejoras respecto a la estrategia de rendición de cuentas.</t>
  </si>
  <si>
    <t>La Oficina de Control Interno -OCINT, adelanta el seguimiento con corte al 30 de abril de 2017 y se debe publicar el 15 de mayo de 2017, en la página web del Instituto (link Ley de Transparencia/reportes de control interno/seguimiento a las estrategias del plan anticorrupción).
Se aclara que la fecha del tercer seguimiento es con corte al 31 de diciembre de 2017 y su publicación deberá surtirse dentro de los diez (10) primeros días hábiles de enero de 2018 y no el 30/11/2017 como se registra.</t>
  </si>
  <si>
    <t>Con base en el comunicado del Departamento Nacional de Planeación -DNP (20178020048251 -Programa Nacional de Servicio al Ciudadano) del pasado 27 de enero de 2017, donde comunica la programación de las Ferias Nacionales del Servicio al Ciudadano para la vigencia 2017, el IDEAM ha participado en dos (2) ferias, el 25 de marzo y el 22 de abril de 2017, en Carmen de Bolivar y en Ipiales, respectivamente, superando la meta propuesta, donde se realiza la divulgación de la gestión de la Entidad.
Se dispone de evidencias fotográficas de los eventos. Adicionalmente, el Instituto ha realizado la respectiva divulgación de los eventos, como es el caso de la noticia del 30 de marzo de 2017, donde el IDEAM, da cuenta del acompañamiento en la feria del municipio de Carmen de Bolivar, con el título "EN 2017 EL IDEAM SIGUE ACOMPAÑANDO A LAS COMUNIDADES DEL PAÍS" (D:\Jaime\PAAC\PACC 2017 GATEC\FNSC 2017\1 - 25 Marzo - El Carmen - Bolivar).</t>
  </si>
  <si>
    <t>"El Grupo de Atención al Ciudadano con el apoyo de las Areas Operativas, ha logrado participar en representación del IDEAM en dos (2) FNSC, organizadas por el DNP así:
1. El Carmen (Bolivar) el 25 de marzo de 2017.
2. Ipiales (Nariño) el 22 de abril de 2017.
Evidencia: FNSC 2017".</t>
  </si>
  <si>
    <t>La Oficina de Control Interno -OCINT, presenta el seguimiento con corte al 30 de abril de 2017 y se publica dentro de los diez (10) primeros días hábiles de mayo de 2017 (15-MAYO), en la página web del Instituto (link Ley de Transparencia/reportes de control interno/seguimiento a las estrategias del plan anticorrupción).</t>
  </si>
  <si>
    <t xml:space="preserve">Informe de resultados al seguimiento de la estrategia. </t>
  </si>
  <si>
    <t>Cortes
31/03/2017
30/06/2017
30/09/2017
30/11/2017</t>
  </si>
  <si>
    <t>"Para efectos de que la ciudadanía se mantenga actualizada sobre la información con respecto a todas las solicitudes o PQRS, el Grupo de Atenciòn al Ciudadano publica de manera trimestral los informes de PQRS, así mismo el ciudadano puede acceder a diario, a radicar sus peticiones en los diferentes canales habilitados para tales efectos. 
A la fecha se encuentra publicado el informe del l trimestre de 2017. en el siguiente link https://goo.gl/hljCrg".</t>
  </si>
  <si>
    <t>A la fecha se ha publicado el informe correspondiente al I TRIMESTRE/2017 ( Enero a marzo), en la página WEB del IDEAM, en el mes de abril de 2017 (https://goo.gl/Y59Wmw).
Se debe revisar y ajustar la fecha programada para el informe del IV TRIMESTRE/2017 ( Octubre a Diciembre).</t>
  </si>
  <si>
    <t>Mantener actualizada la información dirigida al ciudadano a través de los diferentes canales de Atención al Ciudadano.</t>
  </si>
  <si>
    <t>Informe con reportes de actualización de la información en los Canales de Atención al Ciudadano.</t>
  </si>
  <si>
    <t>Cronograma de capacitaciones.
Actas de reunión con las evidencias.</t>
  </si>
  <si>
    <r>
      <rPr>
        <b/>
        <sz val="11"/>
        <color theme="9" tint="-0.499984740745262"/>
        <rFont val="Arial Narrow"/>
        <family val="2"/>
      </rPr>
      <t xml:space="preserve">Subcomponente 4     </t>
    </r>
    <r>
      <rPr>
        <sz val="11"/>
        <color theme="9" tint="-0.499984740745262"/>
        <rFont val="Arial Narrow"/>
        <family val="2"/>
      </rPr>
      <t xml:space="preserve">                     Normativo y procedimental</t>
    </r>
  </si>
  <si>
    <t>"Las PQRS fueron atendidas en su gran mayoría dentro de los terminos establecidos por la ley, esta actividad se efectúa por medio del seguimiento detallado de forma presencial y virtual, que se lleva a cabo en todas la dependencias que tengan asignadas peticiones.
El informe del primer trimestre del año 2017, da cuenta del mejoramiento en la gestión realizada a las PQRS, el cual se aumentó significactivamente producto del  monitoreo constante, a la fceha se encuentra al 99.91% de efectividad, teniendo como meta, lograr el 100%.
Por otra parte el Grupo de Atención al Ciudadano en cumplimiento a la Resolución Interna 2628 del 18 de noviembre de 2016, “Por medio de la cual se deroga la Resolución N° 2071 del 30 de  septiembre del 2015 y se establece el procedimiento interno para peticiones, quejas, reclamos y sugerencias en el Instituto de Hidrología, Meteorología y Estudios Ambientales -IDEAM- y se regulan mecanismos para la atención de las peticiones verbales”, en lo relacionado con sus Artículos 28, 29 y 30, el Grupo de Atención al Ciudadano realizó lo pertinente en su competencia para dar cumplimiento a dichos artículo, por lo anterior, se generó un reporte a la Secretaría General en lo correspondiente a solicitudes por fuera de término, por medio de comunicación oficial, con el radicado: 20172090000583".</t>
  </si>
  <si>
    <t>Informe de medición NSU</t>
  </si>
  <si>
    <t>30/06/2017
30/11/2017</t>
  </si>
  <si>
    <t>Implementar acciones de mejora viables producto de análisis de la medición de la NSU.</t>
  </si>
  <si>
    <t>Acciones viables implementadas.</t>
  </si>
  <si>
    <t>Actualizar la información correspondiente a la Ley de Transparencia Artículos 9 y 10.</t>
  </si>
  <si>
    <t>Información actualizada.</t>
  </si>
  <si>
    <t>Indicadores</t>
  </si>
  <si>
    <t>Información validada en los cortes establecidos.</t>
  </si>
  <si>
    <t>Informe de seguimiento de PQRS.</t>
  </si>
  <si>
    <t>"Para efectos de que la ciudadanía se mantenga actualizada sobre la información con respecto a todas las solicitudes o PQRS, el Grupo de Atenciòn al Ciudadano publica de manera trimestral los informes de PQRS, así mismo el ciudadano puede acceder a diario, a radicar sus peticiones en los diferentes canales habilitados para tales efectos. 
A la fecha se encuentra publicado el informe del l trimestre de 2017. 
Link con la Evidencia: https://goo.gl/hljCrg".</t>
  </si>
  <si>
    <t>Revisar y actualizar de ser necesario el
Registro de Activos de Información según los requerimientos GEL</t>
  </si>
  <si>
    <t>Mantener el Registro de Activos de información actualizado</t>
  </si>
  <si>
    <t>Registro de Activos de información actualizado y publicado</t>
  </si>
  <si>
    <t>Todas la dependencias</t>
  </si>
  <si>
    <r>
      <rPr>
        <b/>
        <sz val="14"/>
        <color theme="9" tint="-0.499984740745262"/>
        <rFont val="Calibri"/>
        <family val="2"/>
        <scheme val="minor"/>
      </rPr>
      <t xml:space="preserve">Subcomponente 4                                                                                        </t>
    </r>
    <r>
      <rPr>
        <sz val="14"/>
        <color theme="9" tint="-0.499984740745262"/>
        <rFont val="Calibri"/>
        <family val="2"/>
        <scheme val="minor"/>
      </rPr>
      <t xml:space="preserve">   Criterio diferencial de accesibilidad</t>
    </r>
  </si>
  <si>
    <t>Realizar revisión de la web institucional en materia de accesibilidad.</t>
  </si>
  <si>
    <t>No. de Incidencias ajustadas/No. Total de Incidencias</t>
  </si>
  <si>
    <t>Generar informe de solicitudes de acceso a la información publicado en la página web del Instituto.</t>
  </si>
  <si>
    <t>Informe de solicitudes de acceso a la información.</t>
  </si>
  <si>
    <t>"Para efectos de que la ciudadanía se mantenga actualizada sobre las solicitudes de acceso a la información, el Grupo de Atenciòn al Ciudadano publica de manera trimestral dichos informes.
A la fecha se encuentra publicado el informe del l trimestre de 2017.
Evidencia se encuentra publicado en el link https://goo.gl/hljCrg".</t>
  </si>
  <si>
    <t>A la fecha se ha publicado el informe correspondiente al I TRIMESTRE/2017 ( Enero a marzo), en la página WEB del IDEAM, en el mes de abril de 2017 (https://goo.gl/Y59Wmw).
Se debe revisar y ajustar la fecha programada para el informe del IV TRIMESTRE/2017 ( Octubre a Diciembre).
Dada la similitud de los avances y resultados de la presente actividad con la actividad del Subcomponente 2, se sugiere revisar la formulación y alcance de las mismas, con el propósito de no generar duplicidad o repetición de las gestiones adelantadas para su cumplimiento.</t>
  </si>
  <si>
    <t>Determinar la efectividad de los mecanismo de participación de mayor impacto en la Ciudadanía.</t>
  </si>
  <si>
    <t>Se evidenció en la página web institucional, el documento "Estrategia de participación ciudadana -2017-", donde "El IDEAM hace presencia en las redes sociales, ..., dando así un paso agigantado en la comunicación directa con sus usuarios", en el cual se establecen usuarios en las cuentas de Twitter, Facebook y Youtube, con el fin de lograr dar a conocer la misionalidad del IDEAM, gestionar y divulgar la información que se genera a driario y establecer "una comunicación bidireccional entre el IDEAM y la ciudadanía". Todo lo anterior "...permite una mejor participación de los ciudadanos en el proceso de toma de decisiones y un mejor ejercicio del control social".
Con el ánimo de abrir nuevos canales para interactuar con los usuarios, se creó la cuenta de Instagram: IDEAM Colombia.
El objetivo primordial del plan, es el de "Informar a los grupos objetivo del IDEAM los diferentes escenarios de participación ciudadana, las actividades, planes, políticas, proyectos, programas etc., y socializar los temas inherentes al Instituto como Hidrología, Meteorología y Estudios Ambientales donde su eje principal se enfocará en promover la participación ciudadana e integración activa dentro de los procesos realizados por la Entidad".</t>
  </si>
  <si>
    <t>No se registran acciones de implementación a la fecha.</t>
  </si>
  <si>
    <t>Identificar nuevos mecanismos de participación con el objetivo de ampliar los medios en los cuales los ciudadanos puedan conocer la información Hidrometeorológica y Ambiental del Instituto.</t>
  </si>
  <si>
    <t>"Se publicó en la página WEB del IDEAM la Estrategia de Participación Ciudadana, en la cual se realizó el DAGNÓSTICO de los mecanismos existentes o establecidos por la entidad a la fecha.  
Evidencia se publico en el siguiente link https://goo.gl/jv3HlA".</t>
  </si>
  <si>
    <t>"Se publicó en la página WEB del IDEAM la Estrategia de Participación Ciudadana, en la cual se establecen los lineamientos del IDEAM en materia de participación ciudadana para el año 2017.  
Evidencia se publico en el siguiente link https://goo.gl/jv3HlA".</t>
  </si>
  <si>
    <t>"En la Estrategia de Participación Ciudadana, publicada en la WEB del IDEAM se identificaron nuevos mecanismos de participación, los cuales se establecieron el el "Anexo 1. Canales de comunicación y participación ciudadana"; así mismo en el "Anexo 2. Plan de participación ciudadana" se puso a disposición de los usuarios el plan de acción de la estrategia, en el cual se detalla el nombre, objetivo, fecha y descripción de cada ua de las actividades que adelantará el IDEAM en la materia. 
Evidencia se publico en el siguiente link  https://goo.gl/jv3HlA".</t>
  </si>
  <si>
    <t>No se registran acciones a la fecha.</t>
  </si>
  <si>
    <t>Enero - Marzo 31</t>
  </si>
  <si>
    <t>Primer Semestre 2017</t>
  </si>
  <si>
    <t>06 DE ABRIL DE 2017</t>
  </si>
  <si>
    <t>"Se estan revisando  los riesgos de manera transversal con las demás Subdirecciones. En el mes de Mayo debe quedar definido el Mapa de Riesgos".</t>
  </si>
  <si>
    <t>En atención a lo reportado a la Oficina de Control Interno, no se puede determinar de manera objetiva la efectividad de las acciones de control para evitar la materialización del riesgo.
Adicional a la falta de consistencia entre los mapas de riesgos de corrupción que se han descrito anteriormente.</t>
  </si>
  <si>
    <t>Imprecisión e inexactitud de los informes emitidos en las investigaciones aplicadas.</t>
  </si>
  <si>
    <t>Revisión periodica y en concordancia a los protocolos,  de proyectos para emprender investigaciones aplicadas o estudios de cambio climatico.</t>
  </si>
  <si>
    <t>Capacitacion del personal 
Verificacion y monitoreo de los sistemas y herramientas de informacion del Instituto.</t>
  </si>
  <si>
    <t>Funcionarios capacitados/total de funcionarios que intervienen en el proceso.
Registros del proceso</t>
  </si>
  <si>
    <t>Beneficio a terceros para suministro de bienes y servicios del IDEAM</t>
  </si>
  <si>
    <t>Coordinar con La Oficina Asesora Jurídica la actualización en temas jurídicos y precontractuales.</t>
  </si>
  <si>
    <t>1/01/2017 - 31/03/2017</t>
  </si>
  <si>
    <t>"Estudios previos parte jurídica y técnica Grupo de Servicios Administrativos radicados para revisión de la Oficina Asesora Jurídica y aprobación en comité de contratación según los siguientes OFEOS:
1. 20162060006703 Prestación de servicios profesionales Sandra Ricardo, Ricardo Hernandez, Libia Sanchez, David Lopez, Diego Hernandez, Luis Fernando Caicedo, Walter Perilla.
2. 20172060000113 Suministro de combustible para los vehiculos Ideam.
3. 20172060000663 Contrato Martillo.
4. 20172060000353 Contratar seguros obligatorios SOAT vehiculos.
5. 20172060001253 Adición y prorroga contrato 296 de 2015.
6. 20172060001313 Contrato aseo y cafeteria.
7. 20172060001373 Contrato diario oficial.
8. 20172060001523 Contrato arrendamiento Duitama.
9. 20172060001613 Contrato Tranbsporte de carga.
10. 20172060001513 Contrato arreglo red interna acueducto villavicencio.
11. 20172060001963 Contrato mantenimiento de asensores.
12. 20172060002143 Contrato red contra incendios.
13. 20172060001363 Compraventa de muebles tipo sofacama.
14. 20172060002323 Contrato mantenimiento de vehiculos.
15. 20172060002243 Contrato mantenimiento sistema detección de incendios.
16. 20172060002313 Contrato mantenimiento sistema hidroneumatico y lavado de tanque".</t>
  </si>
  <si>
    <t>Mala percepción del IDEAM ante la opinión pública.
Acciones legales disciplinarias, penales y fiscales por parte de los entes de control.</t>
  </si>
  <si>
    <t>Formatos y procedimientos establecidos por la Oficina Asesora Jurídica.
Lista de chequeo requisitos para radicación de estudios previos Oficina Asesora Jurídica.</t>
  </si>
  <si>
    <t>Al tener en cuenta los comunicados por parte del Grupo de Servicios Administrativos, se evidencia transparencia en las gestiones del área. Sin embargo, se sugiere complementar con las capacitaciones descritas en las acciones, para consolidar de manera objetiva la efectividad de los controles.
Adicional a la falta de consistencia entre los mapas de riesgos de corrupción que se han descrito anteriormente.</t>
  </si>
  <si>
    <t>Manejo indebido de caja menor del IDEAM</t>
  </si>
  <si>
    <t>Incosistencias en los documentos soportes (facturas y recibos) para legalizar pagos por caja menor</t>
  </si>
  <si>
    <t>Peculado y detrimento patrimonial.
Acciones disciplinarias por parte de los entes de control.</t>
  </si>
  <si>
    <t xml:space="preserve">Control de gastos en el aplicativo SIIF. 
Control en la plataforma bancaria.
</t>
  </si>
  <si>
    <t>Realizar el arqueo de la caja menor periódicamente</t>
  </si>
  <si>
    <t>Elaboración de actas e informes del arqueo de la caja menor.
Comunicaciones escritas (sistema Orfeo y Zimbra). 
Relación de extractos bancarios. 
Reportes expedidos por la plataforma SIIF del Ministerio de Hacienda.</t>
  </si>
  <si>
    <t>Se reporta que no se ha dispuesto la apertura de la caja menor.</t>
  </si>
  <si>
    <t xml:space="preserve">Ante la falta de caja menor, para el período, no se han presentado arqueos. </t>
  </si>
  <si>
    <t>GESTION SERVICIOS ADMINISTRATIVOS</t>
  </si>
  <si>
    <t xml:space="preserve">"El día 02 de diciembre de 2016, se publicó en la página del SGI del Ideam el Formato A-AR-F007 FORMATO CONSTANCIA VERIFICACIÓN DOCUMENTAL, igualmente fue difundido a través de funbogota y funareas el día 12 de diciembre de 2016 para conocimiento general de los funcionarios del IDEAM. El día 10 de enero de 2017 se efectuó monitoreo para verificar que todos los ingresos del año 2016 contaran con este formato dependiente la fecha de su actualización. Se anexa correo de Planeación y correo de Funbogotá". las acciones que se aplican se puede controlar el riesgo.
</t>
  </si>
  <si>
    <t>Se presenta un adecuado manejo de los controles.</t>
  </si>
  <si>
    <t>Revisión mensual del formato establecido a la empresa de vigilancia por parte del Grupo de Recursos Físicos sede Fontibón y Grupo de Inventarios y Almacén sede 42.</t>
  </si>
  <si>
    <t>"El día 02 de diciembre de 2016 se publicó el A-AR-F003 FORMATO AUTORIZACIÓN SALIDA DE ELEMENTOS, actualizado y se ordenó a los funcionarios responsables el manejo de este formato como único documento válido para permitir la salida de cualquier elemento en cualquier área del IDEAM. Se anexa correo de difusión de formato a nivel Nacional".</t>
  </si>
  <si>
    <t>"A la fecha no se a aperturado la caja menor, se tiene proyectada para Abril de 2017".</t>
  </si>
  <si>
    <t>En primera instancia, se debe revisar la formulación de los riesgos de corrupción, ya que la Oficina Asesora de Planeación -OPLA, mediante correo del 3/mayo/2017, reporta a la Oficina de Control Interno -OCINT, la matriz de riesgos de corrupción del proceso GESTION DE SERVICIOS ADMINISTRATIVOS, con la formulación de CUATRO (4) riesgos "Beneficio a terceros para suministro de bienes y servicios del IDEAM; Manejo indebido de caja menor del IDEAM; Certificación fraudulenta de ingresos al instituto y Uso inadecuado de los bienes en custodia de bienes en bodega".
Sin embargo, en la pagina web institucional (https://goo.gl/wfClPE), en el enlace IDEAM PAAC 2017 Anexo 1 Mapa Riesgo Corrupción MRC, figuran dos (2) riesgos para dicho proceso: "Beneficio a terceros para suministro de bienes y servicios del IDEAM y  Manejo indebido de caja menor del IDEAM".
Para el presente seguimiento se presentan los avances de los cuatro (4) riesgos de corrupción que remite OPLA.
Para el presente riesgo de corrupción, si bien los comunicados, reflejan las gestiones y son acordes con los "registros" establecidos, se deben confrontar con las acciones contempladas para el riesgo en el presente documento, como es la de "Coordinar con la Oficina Asesora Jurídica la actualización en temas jurídicos y precontractuales". Pese a lo anterior, no se reportan situaciones que evidencien la ocurrencia de hechos indebidos.</t>
  </si>
  <si>
    <t>El presente riesgo de corrupción, no figura en la pagina web institucional (https://goo.gl/wfClPE), en el enlace IDEAM PAAC 2017 Anexo 1 Mapa Riesgo Corrupción MRC.
Se evidenció el formato FORMATO CONSTANCIA VERIFICACIÓN DOCUMENTAL, código A-AR-F007, versión 02, en la página web institucional (SGI -IDEAM).
Conforme a lo registrado, se dispone del formato en los expedientes del área, lo que implica que las acciones sirven para controlar el riesgo.</t>
  </si>
  <si>
    <t>El presente riesgo de corrupción, no figura en la pagina web institucional (https://goo.gl/wfClPE), en el enlace IDEAM PAAC 2017 Anexo 1 Mapa Riesgo Corrupción MRC.
Se evidenció el formato AUTORIZACIÓN SALIDA DE ELEMENTOS, código A-AR-F003, versión 04, en la página web institucional (SGI -IDEAM).
Pese a lo anterior, se debe ajustar la fecha de actualización de la versión 4, ya que figura "Fecha: 23/02/2016", adicionalmente, en la sección de HISTORIAL DE CAMBIOS, la fecha es "23/102/2016".</t>
  </si>
  <si>
    <t>1. PROCEDIMIENTOS:A-GF-I003 Instructivo Giro y Pago de Cheques, A-GF-P005 Procedimiento Gestión de Pagos.      2.FORMATOS: A-GF-F011 Formato de Novedades Cuentas Bancarias. 3.  SOFTWARE:  SIIF NACION II, ORFEO, GESTION SEGURIDAD ELECTRONICA (Token-firma digital) y CERTICAMARA (Token-firma digital).</t>
  </si>
  <si>
    <t>1- Fortalecer los controles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t>
  </si>
  <si>
    <t>A Marzo 31 de 2017</t>
  </si>
  <si>
    <t>"Dentro de las acciones realizadas por parte del Grupo de Tesorería, para el seguimiento al riesgo:
1-. Se efectuó revisión y control de la totalidad de los requisitos para cumplir con los pagos a contratistas y proveedores durante el primer trimestre del año 2017, según cuadros  adjuntos.
2-. Se continua en el proceso de trasladar progresivamente el pago de los embargos que se se hacen en las areas opertivas a la sede central, con el objetivo de controlar el pago final de los mismos".</t>
  </si>
  <si>
    <t>Se evidenciaron los documentos asociados al proceso GESTION FINANCIERA:
-Instructivo Giro y Pago de Cheques, código A-GF-I003, versión 01. 
-Procedimiento Gestión de Pagos, código A-GF-P005, versión 03.
-Formato de Novedades Cuentas Bancarias, código A-GF-F011, versión 02.
Conforme a lo anterior, se evidencia que el riesgo se ha controlado.</t>
  </si>
  <si>
    <t>Se ha dado cumplimiento a las acciones establecidas.</t>
  </si>
  <si>
    <t>Manual de contratación en la cual se establecen los responsables en cada etapa (pre contractual y post contractual), Comité de Contratación, Comité Evaluador del Proceso, capacitaciones del manual y circulares de difusión.</t>
  </si>
  <si>
    <t>Una capacitación al año de los manuales de contratación y supervisión y respecto de cada proceso contractual se  reportará una vez al año el total de procesos de selección realizados.</t>
  </si>
  <si>
    <t>Capacitación, Actas de comité de contratación, las actas de comité evaluador de cada proceso de selección.</t>
  </si>
  <si>
    <t>Actas de comité de contratación, Actas de comité evaluador y listas de asistencia.</t>
  </si>
  <si>
    <t>"*Seguimiento de las tareas adelantadas por los abogados con los que cuenta la OAJ".</t>
  </si>
  <si>
    <t>Respuestas en contravención con normatividad vigente, el proceso o conceptos científicos</t>
  </si>
  <si>
    <t>* Deficiencias en la revisión preliminar del trámite.
* Asignación de tareas jurídicas al equipo técnico.
* Ausencia de políticas sobre las que se tomen decisiones sobre el trámite</t>
  </si>
  <si>
    <t>Recursos de reposición interpuestos ante los actos administrativos favorables para el usuario, acciones legales en contra del IDEAM, detrimento de la imagen del Instituto, decisiones no coherentes con el proceso o la legislación vigente.</t>
  </si>
  <si>
    <t>Autos de inicio de proceso, los informes técnicos y el seguimiento a las Pruebas de Evaluación de Desemepño, son controles para mantener los conceptos y actos administrativos coherentemente.</t>
  </si>
  <si>
    <t>Año fiscal 2017</t>
  </si>
  <si>
    <t>Diseñar e implementar un informe técnico único y robusto, que sea acogido en  los actos administrativos,  y en el cual el concepto jurídico se limite a la procedencia y legalidad a otorgar.</t>
  </si>
  <si>
    <t>En atención a lo reportado a la Oficina de Control Interno y ante la ausencia de avance, no se puede determinar de manera objetiva la efectividad de las acciones de control para evitar la materialización del riesgo.
Adicional a la falta de consistencia entre los mapas de riesgos de corrupción que se han descrito anteriormente.</t>
  </si>
  <si>
    <t>* Incumplimiento de procedimientos y resoluciones internas del proceso de acreditación (176 de 2003, 0166 de 2006, 1754 de 2009 y 268 de 2015), que generen demora y posible vencimiento en las acreditaciones de los laboratorios.</t>
  </si>
  <si>
    <t xml:space="preserve">* Incumplimiento de procedimientos y resoluciones internas del proceso de autorización (2509 del 2010), que genere </t>
  </si>
  <si>
    <t>* Falta de estimulos profesionales y meritorios al interior del grupo de trabajo.</t>
  </si>
  <si>
    <t>* Problemas económicos financieros.</t>
  </si>
  <si>
    <t>* Deseo de éxito sobrepasando los límites profesionales y éticos.</t>
  </si>
  <si>
    <t>*Inequidad en el proceso de acreditación y autorización de los laboratorios u organizaciones.</t>
  </si>
  <si>
    <t>* Demanda por favoreciemiento particular a un laboratorio u organizaciones.</t>
  </si>
  <si>
    <t>*Mala imagen Institucional.</t>
  </si>
  <si>
    <t xml:space="preserve">*Pérdida de credibilidad del proceso de acredirtación y autorización. </t>
  </si>
  <si>
    <t>*Proceso de capacitación y formación de auditores.</t>
  </si>
  <si>
    <t>*Carta en la que se mencionan vínculos con laboratorios.</t>
  </si>
  <si>
    <t>*Formato M-AC-EA-F004 REQUISITO PREVIO VISITA DE AUDITORES.</t>
  </si>
  <si>
    <t>Implementación del Sistema de Gestión de Calidad basado en la norma ISO 17011, para definir las políticas generales de decisiones y normalizar el hacer diario del equipo completo relacionado con el proceso.</t>
  </si>
  <si>
    <t>* Registro activo de conflicto de intereses, más el registro de compromiso de confidencialidad, imparcialidad e independencia de todo el grupo.
* Confirmación de impedimentos previo a la visita in situ.</t>
  </si>
  <si>
    <t>Acciones judiciales contra el instituto.
Detrimento de la imagen institucional.
Procesos disciplinarios, penales, administrativos y fiscales en contra de los servidores públicos del Instituto.</t>
  </si>
  <si>
    <t>* Falta de estímulos profesionales y meritorios al interior del grupo de trabajo.
* Problemas económicos financieros de los miembros del grupo de acreditación.
* Deseo de éxito sobrepasando los límites profesionales y éticos.</t>
  </si>
  <si>
    <t xml:space="preserve">Falta de personal capacitado.
Fallas en la identificacion de los recursos  y riesgos para realizar la  investigacion aplicada.
Inadecuada formulacion de los objetivos de la investigaciones.
Fallas en el  análisis de la necesidad y planificación del proyecto.
Omitir las etapas de la investigación.
Datos insuficientes. </t>
  </si>
  <si>
    <t>*Sanciones
*Incumplimiento del objetivo y mision  institucional
*No cumplir con el objeto de la investigacion
*Perdida de la imagen institucional
*Falta de emision de  parámetros generales a una población determinada.
*ncumplir con la producción, optimización del aprovechamiento de los bienes y recursos.</t>
  </si>
  <si>
    <t>Se debe revisar y ajustar la formulación de los riesgos de corrupción, ya que la Oficina Asesora de Planeación -OPLA, mediante correo del 3/mayo/2017, reporta a la Oficina de Control Interno -OCINT, la matriz de riesgos de corrupción del proceso GENERARACION DE CONOCIMIENTO E INVESTIGACION, con la formulación del riesgo "Imprecisión e inexactitud de los informes emitidos en las investigaciones aplicadas".
Sin embargo, en la pagina web institucional (https://goo.gl/wfClPE), en el enlace IDEAM PAAC 2017 Anexo 1 Mapa Riesgo Corrupción MRC, figura como riesgo para dicho proceso: "Divulgar información no formalizada".
El proceso presenta como líderes a los Subdirectores (Hidrología, Meteorología, Ecosistemas e Información Ambiental, Estudios Ambientales), sin embargo en el mapa de riesgos de corrupción figuran como responsables de las acciones, las Subdirecciones de Estudios Ambientales, Hidrología y Meteorología, las cuales no reportan avances sobre los controles del riesgo de corrupción; se indica en el avance transmitido por OPLA, que hasta mayo se define el mapa de riesgos en atención a la revisión de los riesgos en conjunto.</t>
  </si>
  <si>
    <t>Se debe revisar y ajustar la formulación de los riesgos de corrupción, ya que la Oficina Asesora de Planeación -OPLA, mediante correo del 3/mayo/2017, reporta a la Oficina de Control Interno -OCINT, la matriz de riesgos de corrupción "Grupo acreditación 2017", que corresponde al proceso SERVICIOS (Laboratorio, Acreditación de laboratorios, Aeronáutica, Pronosticos, Redes), con la formulación de dos (2) riesgos: "Respuestas en contravención con normatividad vigente, el proceso o conceptos científicos" y "Decisiones ajustadas a intereses particulares".
Sin embargo, en la pagina web institucional (https://goo.gl/wfClPE), en el enlace IDEAM PAAC 2017 Anexo 1 Mapa Riesgo Corrupción MRC, figura como riesgo para dicho proceso: "Decisiones ajustadas a intereses particulares".
El proceso presenta como líderes a los Subdirectores (Hidrología, Meteorología, Ecosistemas e Información Ambiental, Estudios Ambientales), los cuales no reportan avances sobre los controles del riesgo de corrupción; adicionalmente, no se indican avances en el mapa de riesgos de corrupción aportado por OPLA.
Se sugiere respetuosamente, evaluar la pertinencia de las observaciones realizadas por la Oficina de Control Interno en seguimientos anteriores (vigencia 2016), en el sentido de revisar la inclusión de acciones que involucren otras áreas o procesos (Aeronáutica, Pronósticos, Redes); toda vez, que éstos, también son susceptibles de actos de corrupción.</t>
  </si>
  <si>
    <t>Desconocimiento o mala aplicación de la normatividad vigente.
Desconocimiento de los procesos, procedimientos y otros documentos del Sistema de Gestión Integrado.</t>
  </si>
  <si>
    <t>Sanciones disciplinarias.
Reprocesos y perdida de tiempo.
Mala imagen del Instituto.
Pérdida de la memoria Institucional.</t>
  </si>
  <si>
    <t>A-GD-I001 INSTRUCTIVO CREACION DE USUARIOS Y TERCEROS
A-GD-I002 INSTRUCTIVO ELABORACION Y MODIFICACION TRD
A-GD-M001 PROGRAMA DE GESTIÓN DOCUMENTAL
A-GD-P001 PROCEDIMIENTO ADMINISTRACION ARCHIVO CENTRAL
A-GD-P002 PROCEDIMIENTO DIGITALIZACION DOCUMENTOS.
A-GD-P004 PROCEDIMIENTO ORGANIZACION FISICA DOCUMENTOS RADICADOS.
A-GD-P005 PROCEDIMIENTO PRESTAMO DE DOCUMENTOS
A-GD-P006 PROCEDIMIENTO RECEPCION, RADICACION Y ENVIO CORRESPONDENCIA INTERNA Y EXTERNA</t>
  </si>
  <si>
    <t>1. Proyección de un Instructivo para la "Creación de terceros" a travès del sistema ORFEO</t>
  </si>
  <si>
    <t>Instructivo en revisión de Planeación</t>
  </si>
  <si>
    <t>"Se efectuo la respectiva revisiòn por parte de la Oficina de Planeaciòn para la creaciòn de terceros  se encuentra en el siguiente link  https://goo.gl/uZGYzI".</t>
  </si>
  <si>
    <t>Se debe revisar la consistencia del Mapa de Riesgos de Corrupción remitido por OPLA a OCINT, frente al mapa que figura en la página web institucional (https://goo.gl/wfClPE), en el enlace IDEAM PAAC 2017 Anexo 1 Mapa Riesgo Corrupción MRC, para el presente proceso, ya que algunos elementos como causas, consecuencias, controles y otros no son iguales.
Sin embargo, se revisa el remitido por OPLA, ya que consigna el avance.
No se aportaron evidencias de las actas  ni de las capacitaciones.</t>
  </si>
  <si>
    <t>Se evidenciaron en la página web institucional (SGI), los documentos asociados al proceso Gestión Documental:
-Instructivo CREACION DE USUARIOS Y TERCEROS EN EL SGD ORFEO , código A-GD-I001, versión 02.
-Instructivo ELABORACIÓN Y MODIFICACIÓN DE TABLAS DE RETENCIÓN DOCUMENTAL, código A-GD-I002, versión 01. 
-PROGRAMA DE GESTIÓN DOCUMENTAL, código A-GD-M001 , versión 02.
-Procedimiento ADMINISTRACION DEL ARCHIVO CENTRAL, código A-GD-P001, versión 02.
-Procedimiento DIGITALIZACION DE DOCUMENTOS, código A-GD-P002, versión 03.
-Procedimiento ORGANIZACION FISICA DE DOCUMENTOS RADICADOS, código A-GD-P004, versión 03.
-Procedimiento PRESTAMO DE DOCUMENTOS, código A-GD-P005, versión 02.
-Procedimiento RECEPCIÓN, RADICACIÓN Y ENVÍO DE CORRESPONDENCIA INTERNA Y EXTERNA, código A-GD-P006, versión 02.
Se debe revisar la consistencia del Mapa de Riesgos de Corrupción remitido por OPLA a OCINT, frente al mapa que figura en la página web institucional (https://goo.gl/wfClPE), en el enlace IDEAM PAAC 2017 Anexo 1 Mapa Riesgo Corrupción MRC, para el presente proceso, ya que algunos elementos como acciones y registros son diferentes.
Sin embargo, se revisa el remitido por OPLA, ya que consigna el avance; el documento referido por el área, es el Instructivo CREACION DE USUARIOS Y TERCEROS EN EL SGD ORFEO , código A-GD-I001, versión 02, actualizado el 7/04/2017.</t>
  </si>
  <si>
    <t>"En cumplimiento del principio de mejora continua se diseñaron por parte del grupo de control disciplinario interno, los formatos: 
1. Seguimiento y control de autos interlocutorios y de sustanciación  
 2. Seguimiento y control de oficios y memos
Dichos instrumentos se estructuraron y probaron durante el primer trimestre del año en curso, comprobando su efectividad en la consignación de los datos de gestión, lo que permitira la sistematización de las evidencias de los procesos adelantados por el grupo dentro de su función de apoyo administrativo; en este sentido se espera que dicha acción redunde en la reformulación, de ser el caso, de los indicadores de gestión del grupo.         
por lo anterior se enviarán en el presente avance a la Oficina Asesora de Planeación para que está los apruebe y los codifique como formatos del Sistema Gestión Integrado en el proceso de Control Disciplinario Interno del IDEAM".</t>
  </si>
  <si>
    <t>Nulidades, Investigaciones disciplinarias, denuncias penales, reacusaciones.</t>
  </si>
  <si>
    <t>Condenas penales a los servidores involucrados. Sanciones disciplinarias a los servidores involucrados. Reacusación del funcionario que profiere o sustancia la decisión. Resignación del expediente. Pérdida de credibilidad del despacho. Intervención de los órganos de control.</t>
  </si>
  <si>
    <t xml:space="preserve">Desconocimiento de la Ley Disciplinaria. Posible interés indebido en la decisión disciplinaria   </t>
  </si>
  <si>
    <t>Número de tutelas, denuncias o recursos sobre el número de decisiones de fondo tomadas por el Grupo. Cantidad de Visitas Especiales por parte de los Organos de Control. Solicitudes por parte de los sujetos procesales para supervigilancia administrativa o el  ejercicio del poder preferente.</t>
  </si>
  <si>
    <t>Se diseñaron los formatos: 
1. Seguimiento y control de autos interlocutorios y de sustanciación.
2. Seguimiento y control de oficios y memos.
Se enviarán en el presente avance a la Oficina Asesora de Planeación para que se aprueben y se codifique como formatos del proceso del Sistema Gestión Integrado en el Proceso de Control Disciplinario Interno del IDEAM.</t>
  </si>
  <si>
    <t>Correo electrónico de envío fecha 07 de abril de 2017.</t>
  </si>
  <si>
    <t>En primera instancia, se debe revisar la formulación de los riesgos de corrupción, ya que la Oficina Asesora de Planeación -OPLA, mediante correo del 3/mayo/2017, reporta a la Oficina de Control Interno -OCINT, la matriz de riesgos de corrupción del proceso GESTION DE CONTROL DISCIPLINARIO INTERNO, con la formulación de dos (2) riesgos "Nulidades, Investigaciones disciplinarias, denuncias penales, reacusaciones" y "No declararse impedido cuando exista el deber jurídico de hacerlo, con el ánimo de favorecer  a los sujetos procesales".
Sin embargo, en la pagina web institucional (https://goo.gl/wfClPE), en el enlace IDEAM PAAC 2017 Anexo 1 Mapa Riesgo Corrupción MRC, figuran también dos (2) riesgos para dicho proceso, el primero es el de "Nulidades, Investigaciones disciplinarias , denuncias penales, reacusaciones", sin embargo el segundo está formulado como "Proyectar fallo contrario a las evidencias  que constituyen el acervo probatorio recaudado para favorecer al indagado o al investigado", lo cual no es consistente con lo aportado por OPLA.
Para el presente seguimiento se presentan los avances de los dos (2) riesgos de corrupción que remite OPLA.
Se evidenciaron los formatos:
-SEGUIMIENTO Y CONTROL A OFICIOS Y/O MEMORANDOS, código A-CID-F006, versión 01.
-SEGUIMIENTO A AUTOS INTERLOCUTORIOS Y/O DE SUSTANCIACIÓN, código A-CID-F007, versión 01.</t>
  </si>
  <si>
    <t>Al disponer de la actualización de los documentos asociados al proceso, se generan acciones que permiten controlar el riesgo.
No se reportan situaciones que permitan considerar la presentación del riesgo.</t>
  </si>
  <si>
    <t>No declararse impedido cuando exista el deber jurídico de hacerlo, con el ánimo de favorecer a los sujetos procesales.</t>
  </si>
  <si>
    <t>Falta de ética y profesionalismo del funcionario instructor ó de la Primera Instancia Disciplinaria según el caso.</t>
  </si>
  <si>
    <t>Incursión en Falta Disciplinaria Gravísima, al tenor de lo previsto en el Art. 48 No. 17 del CDU.</t>
  </si>
  <si>
    <t>Memorando de declaratoria de impedimento (Orfeo); Auto aceptando o negando el impedimento por parte de la Primera Instancia Disciplinaria ó del Director General, según el caso (reposa en cada expediente donde obre impedimento).</t>
  </si>
  <si>
    <t xml:space="preserve">Se diseñaron los formatos: 
1. Seguimiento y control de autos interlocutorios y de sustanciación  
2. Seguimiento y control de oficios y memos
Se enviarán en el presente avance a la oficina asesora de planeación para que se aprueben y se codifique como formatos del proceso del Sistema Gestión Integrado en el Proceso de Control Disciplinario Interno del IDEAM.   </t>
  </si>
  <si>
    <t>En primera instancia, se debe revisar la formulación del presente riesgo de corrupción, ya que no guarda relación con el que figura en la pagina web institucional (https://goo.gl/wfClPE), en el enlace IDEAM PAAC 2017 Anexo 1 Mapa Riesgo Corrupción MRC: "Proyectar fallo contrario a las evidencias que constituyen el acervo probatorio recaudado para favorecer al indagado o al investigado"; sin embargo se realiza el seguimiento al formulado en el presente documento, ya que reportan avance del mismo.
Si bien la permanente gestión del área, en la revisión de los documentos asociados al proceso, contribuyen a disponer de actuaciones éticas o conformes a la ley por parte de los funcionarios de la dependencia, se debe revisar con las instancias correspondientes (OPLA), si es pertinente adoptar otros mecanismos o acciones que estén mas asociados con las causas del riesgo formulado, y que no sean similares al riesgo precedente (formatos SEGUIMIENTO Y CONTROL A OFICIOS Y/O MEMORANDOS, código A-CID-F006, versión 01 y SEGUIMIENTO A AUTOS INTERLOCUTORIOS Y/O DE SUSTANCIACIÓN, código A-CID-F007, versión 01).</t>
  </si>
  <si>
    <t>Falta de receptividad de las dependencias del Instituto frente a los informes y seguimientos con recomendaciones realizadas por la Oficina de Control Interno para la mejora contínua.</t>
  </si>
  <si>
    <t>El mejoramiento contínuo en los procesos, se ve afectado contribuyendo a un nivel de susceptibilidad mayor de la corrupción.</t>
  </si>
  <si>
    <t>Inobservancia frente a los fundamentos éticos de un profesional/auditor.
Ausencia de controles efectivos.
Desconocimiento de las normas vigentes sobre la materia a evaluar.
Presiones indebidas/tráfico de influencias y favorabilidad.</t>
  </si>
  <si>
    <t>Falta de credibilidad en la gestión de la Oficina de Control Interno, facilitando la ocurrencia de actos de corrupción.</t>
  </si>
  <si>
    <t>GESTION MEJORAMIENTO CONTINUO</t>
  </si>
  <si>
    <t>Realizar reuniones de apertura y cierre con el lider del proceso y auditados informando los aspectos más relevantes, generando recomendaciones. Procedimiento C-EM-P001 -Auditoria Interna -#6-Actividades 7 a 10.
Formulacion y revisión plan de mejoramiento. Procedimiento C-EM-P002 -Gestion de planes de mejoramiento.</t>
  </si>
  <si>
    <t>Actividades descritas en el procedimiento C-EM-P002 -Gestion de planes de mejoramiento -#6-Ejecución y Seguimiento del Plan de Mejoramiento -Actividades 4 a 9.
Realizar reuniones de acompañamiento/asesoría con los funcionarios de los diferentes procesos institucionales.</t>
  </si>
  <si>
    <t>Actas de reuniones con los funcionarios de los procesos institucionales.
Informes de seguimiento a los planes de mejoramiento suscritos con las dependencias.</t>
  </si>
  <si>
    <t>Revisión y elaboración del Informe de Auditoria por el Jefe de Oficina de Control Interno y/o Representante de la Alta Dirección. 
Procedimiento C-EM-P001 -Auditoria Interna -#6-Actividades 11 y 12.
Código de Ética de los servidores de la Oficina de Control Interno.</t>
  </si>
  <si>
    <t>Reuniones de retroalimentación/estudio con los servidores de la Oficina de Control Interno. 
Revisar en las reuniones de retroalimentación y de forma periódica, el cumplimiento de las disposiciones definidas en el Código de Ética de los servidores públicos de la Oficina de Control Interno.</t>
  </si>
  <si>
    <t>Actas de reuniones de retroalimentación/estudio.</t>
  </si>
  <si>
    <t>"A la fecha del presente informe, se han realizado 3 reuniones de autoevaluación (19 de enero, 8 febrero y 7 de marzo), donde se monitorean los avances del Programa Anual de Auditorías. 
Todos los informes de la Oficina son revisados por la Jefe de la Oficina, antes del envío a los auditados.
El Código de Etica de los servidores públicos de la Oficina de Control Interno, fué aprobado en la sesión del Comite de Coordinación de Control Interno, el 9 de diciembre de 2016".</t>
  </si>
  <si>
    <t>"Las dependencias del Instituto han acogido de manera proactiva los informes de la Oficina de Control Interno y han formulado los planes de mejoramiento pertinentes o han solicitado reconsideraciones a las observaciones enunciadas por ésta Oficina.
Con memorandos 20171040001753 del 08-03-2017 y 20171050000953 del 04-04-2017, tanto la Oficina de Informática como la Oficina de Pronósticos y Alertas, han presentado reconsideraciones a los informes producidos, los cuales, han sido objeto de las aclaraciones respectivas. Lo anterior, denota que el riesgo de no generar receptividad no se ha dado.
Dentro de las actividades que se desarrollan en los procesos de auditoría, se llevan a cabo las reuniones de apertura y cierre de la auditoría. Se evidencian en las actas y listados de asistencia.
Durante la vigencia 2017, se han adelantado reuniones con la Subdirección de Estudios Ambientales (20/01/2017), Grupo de Gestión Documental (01/03/2017) y Subdirección de Estudios Ambientales (13/03/2017), con ocasión de los planes de mejoramiento producto de los procesos de auditoría adelantados con dichas árteas.
Adicionalmente, se ejecutan las actividades descritas en el procedimiento de Planes de Mejoramiento.
Se realizarán reuniones de acompañamiento/asesoría con los funcionarios de las dependencias, las cuales inician a partir del 20 de abril/2017 con la Subdirección de Meteorología y Meteorología Aeronáutica".</t>
  </si>
  <si>
    <t>La Oficina de Control Interno desarrolla las acciones que permiten controlar el riesgo, de igual forma, dispone de los indicadores: "Informes de seguimiento a los planes de mejoramiento de cada proceso" y el de "Actas de reuniones de apertura y cierre de auditorías".</t>
  </si>
  <si>
    <t xml:space="preserve">No se han presentado situaciones que permitan considerar la materialización del riesgo. </t>
  </si>
  <si>
    <t>Dadas las reuniones al interior de la Oficina, han quedado en firme los informes, los cuales son revisados por la Jefe de la Oficina de Control Interno, antes de ser enviados a las instancias respectivas.</t>
  </si>
  <si>
    <t xml:space="preserve">Monitoreo de las redes sociales.                                   Cambio periodico de claves.
Politica de Comunicaciones del IDEAM.
Monitoreo de medios de comunicación. </t>
  </si>
  <si>
    <t>Documento análisis del monitoreo de medios.                       Documento estadistico de reporte de las redes  sociales.</t>
  </si>
  <si>
    <t>"El monitoreo de medios del 2017 ha sido realizado por miembros del Grupo de Comunicaciones, por lo cual no tiene la valoracióin de noticias positivas, negativas o neutras ni la estamción de valores de publicación; dicho monitoreo se presenta para los meses de enero a marzo de 2017, obteniendo los siguientes resultados:
Enero: Total noticias monitoreadas: 193
Febrero: Total noticias monitoreadas: 220
Marzo: Total noticias monitoreadas: 211
A través de este seguimiento, se puede observar que la información se ha presentado de manera clara, oportuna y concisa, siguiendo los parámetros establecidos dentro de la Política de Comunicaciones del Instituto.
Documentos análisis monitoreo de medios: disponibles en los archivos "01_MONITOREO - ENERO 2017",  "02_Monitoreo febrero 2017" y "03_Monitoreo Marzo 2017" ubicados en la ruta X:\Comunicaciones\seguimiento_anticorrupcion_riesgo_marzo_2017\riesgo_comunicaciones_marzo_2017\monitoreo_medios_2017
Monitoreo en Redes sociales
Enero: Núm. descargas app MiPronóstico: / Núm. seguidores Twitter: 1.250 / Núm. trinos publicados Twitter: 402 / Núm. seguidores Facebook: 999 / Núm. publicaciones Facebook: 67 / Núm. Visualizaciones Youtube: 15007
Febrero: Núm. descargas app MiPronóstico: / Núm. seguidores Twitter: 2.327 / Núm. trinos publicados Twitter: 607 / Núm. seguidores Facebook: 2.367 / Núm. publicaciones Facebook: 121 / Núm. Visualizaciones Youtube: 33253
Marzo: Núm. descargas app MiPronóstico: / Núm. seguidores Twitter: 1.421 / Núm. trinos publicados Twitter: 744 / Núm. seguidores Facebook: 1.042 / Núm. publicaciones Facebook: 114 / Núm. Visualizaciones Youtube: 22.341
Al tener en cuenta la política de Comunicaciones se establecen los filtros para la publicación de información en redes sociales por medio del community manager, como se ejemplifica en los correos "Zimbra_2017_03_06_trino" y "Zimbra_2017_03_08_trinos" ubicados en la ruta X:\Comunicaciones\seguimiento_anticorrupcion_riesgo_marzo_2017\riesgo_comunicaciones_marzo_2017\correos_comunicaciones .
La información reposa en el correo insititucional de la coordinadora del grupo de Comunicaciones (Ivonne Vargas) y puede ser evidenciable en las notas emitidas por el Instituto en la página web y en Intranet)
Basados en los monitoreos establecidos se observa que el riesgo enunciado es controlable, ya que se hace el filtro de información para publicación y el seguimiento a dicha publicación".</t>
  </si>
  <si>
    <t>Al evidenciar en la página web institucional,  el documento "Política de Comunicaciones IDEAM", código E-GC-M005, versión 01, se registra el cumplimiento de las políticas de operación así como el uso de los canales de comunicaión externa, descritas en la política para las redes sociales.
No se aportaron evidencias del cambio mensual de las claves de acceso a los canales de información ni de las capacitaciones.</t>
  </si>
  <si>
    <t>Pese a la falta de reportes sobre las acciones de claves y capacitaciones, las gestiones de monitoreo a las redes sociales permiten estimar un riesgo controlado.</t>
  </si>
  <si>
    <t>Falta de control en la priorización de la información que se emite a los usuarios. 
Falta de conocimiento de los funcionarios por cumplir con el deber del libre acceso a la información como derecho fundamental de los ciudadanos.</t>
  </si>
  <si>
    <t>Ocultar información clave para ciudadanía en cualquier proceso de Rendición de Cuentas.</t>
  </si>
  <si>
    <t>1. Desinformación frente a la función y gestión de la entidad.
2. Ocultar Información importante en la rendición de cuentas facilita la apropiación ilegal en beneficio propio o de un tercero, de los bienes y recursos del Estado.
3. Ocultar Información importante en la rendición de cuentas abre
posibilidades para el  aprovechamiento de datos confidenciales para beneficio propio.
4. Deterioro de imagen y perpeción de
ciudadano sobre la gestión de la entidad.</t>
  </si>
  <si>
    <t>Procedimiento para la gestión de audiencias públicas (Código: E-GC-P004).
Estrategia de Rendición de Cuentas.</t>
  </si>
  <si>
    <t>Reuniones para hacer seguimiento al procedimiento de rendición de cuentas.
Audiencia pública de rendición de cuentas.
Seguimiento al cronograma de la Implementación de la Estrategia de Rendición de Cuentas.</t>
  </si>
  <si>
    <t>Actas
Evidencias de la audiencia pública de rendición de cuentas.</t>
  </si>
  <si>
    <t>"A la fecha no se ha realizado la Audiencia Pública de Rendición de Cuentas del IDEAM; sin embargo, en el marco de las actividades de "Rendición de cuentas" se obtienen las siguientes evidencias:
* Se realizó consulta previa a la ciudadanía a través de los vínculos https://goo.gl/forms/InD6yfY0PCnkPzaN2 (Construcción Plan de Acción), https://goo.gl/forms/eH7rFcLmuJSlEvgo1 (Informes RESPEL y PCB), https://goo.gl/forms/sMwgb2eFyfC2v7Qg2 (Entrega Mapas de Amenaza por Inundación) y https://goo.gl/forms/lf5qy8jMUQW440Fx2 (Día Meteorológico Mundial), y los resultados de las consultas se encuentran en los archivos "resultados_encuesta_dia_meteorologico_mundial" "resultados_encuesta_participacion_plan_accion" "resultados_encuesta_respel_pcb" y "resultados_lanzamiento_Mapas_Amenaza_Inundacion" ubicados en la ruta X:\Comunicaciones\seguimiento_anticorrupcion_riesgo_marzo_2017\riesgo_comunicaciones_marzo_2017\resultados_encuestas_participacion.
* La participación de la ciudadanía se realizó por medio de las preguntas realizadas por el público en los diferentes eventos, como consta en los archivos "2017_03_07_mencion_priorizacion" y "2017_03_07_participacion_publico" en la ruta X:\Comunicaciones\seguimiento_anticorrupcion_riesgo_marzo_2017\riesgo_comunicaciones_marzo_2017\respel.
Para los diferentes eventos realizados se tuvo en cuenta la priorización de información en cada evento, señalándose así que el riesgo estipulado de ocultamiento de información clave puede ser controlado mediante la actividad desarrollada".</t>
  </si>
  <si>
    <t>Al disponer del documento PROCEDIMIENTO PARA LA GESTIÓN DE AUDIENCIAS PÚBLICAS, código E-GC-P004, versión 03, se puede considerar que la actividad de Rendición de Cuentas se desarrolla dentro de los lineamientos consignados en éste, como ha ocurrido en vigencias anteriores. Como a la fecha no se ha dispuesto de la actividad, no se han aportado evidencias.
Sin embargo, dentro de las permanentes actividades de información generadas por el Instituto y en el marco de la participación ciudadana, se han generado espacios que pueden ser asimilables a ejercicios de rendición de cuentas; es así como se habilitaron mecanismos de participación, mediante el diligenciamiento de encuestas utilizadas para la conformación de: "CONSTRUCCIÓN PLAN DE ACCIÓN 2017 IDEAM", "Informes RESPEL y PCB", "Entrega Mapas de Amenaza por Inundación" y "Día Meteorológico Mundial".</t>
  </si>
  <si>
    <t>Manipular y divulgar información noticiosa, incompleta, confusa e inadecuada a usuarios y partes interesadas relacionada con planes, proyectos, programas, servicios, trámites y actividades del instituto, en beneficio particular.</t>
  </si>
  <si>
    <t>1. Hallazgos en auditorías de los entes de control. 
2. Pérdida de credibilidad en la gestión de la Entidad.
3. Generación de pánico, alertas y desconfiaza.
4. Deterioro de imagen y perpeción de ciudadano sobre la gestión de la Entidad.</t>
  </si>
  <si>
    <t>Procedimiento de Comunicación interna y externa del IDEAM (Código: E-GC-P001).
Política de Comunicaciones.</t>
  </si>
  <si>
    <t>Reporte de noticias publicadas en la web del Instituto.
Reporte de noticas publicadas en la Intranet del Instituto.</t>
  </si>
  <si>
    <t>Noticias publicadas en la WEB del IDEAM, en el link Noticias y sala de prensa.
Noticias publicadas en la Intranet del IDEAM, en el link noticias y sala de prensa.</t>
  </si>
  <si>
    <t>"De acuerdo con el Procedimiento E-GC-P001, se ha establecido el control de las noticias a generar por la entidad,  resultando de ello lo siguiente: 
1. Para la publicación de información media la revisión por parte de Comunicaciones; como ejemplo se anexan los archivos: 
Zimbra_2017_03_30_correo; Zimbra_2017_03_30_correo_resp; Zimbra_2017_03_31_correo_publicacion; Zimbra_2017_02_02_divulgacion; Zimbra_2017_03_22_divulgacion.
Dichos ejemplos se ubican en la ruta X:\Comunicaciones\seguimiento_anticorrupcion_riesgo_marzo_2017\riesgo_comunicaciones_marzo_2017\correos_comunicaciones.
La información reposa en el correo insititucional de la coordinadora del grupo de Comunicaciones (Ivonne Vargas) y puede ser evidenciable en las notas emitidas por el Instituto en la página web y en Intranet.
Bajo este esquema se realizó la publicación de:
**4 noticias en la web del IDEAM entre los meses de enero y marzo: 
(1 noticia enero; 1 noticia febrero; 2 noticias marzo), disponibles en http://www.ideam.gov.co/web/sala-de-prensa/noticias
** Publicación de 13 noticias internas entre los meses de enero y marzo, disponibles en  http://intranet.ideam.gov.co/noticias
**Emisión de boletines prensa publicados en los diferentes medios de comunicación. (Las notas se encuentran mencionadas en los archivos  "01_MONITOREO - ENERO 2017",  "02_Monitoreo febrero 2017" y "03_Monitoreo Marzo 2017" )
2. Para atenuar una de las causas del riesgo (desconocimiento de roles) se han realizado una serie de reuniones en las cuales se verifica el cumplimiento de tareas relacionadas con el grupo, el cual se encuentra en las actas anexas. (Archivos 2017_01_13_acta_comunicaciones_Firmada, 2017_01_16_acta_comunicaciones_Firmada, 2017_02_13_acta_comunicaciones_Firmada, en la ruta X:\Comunicaciones\seguimiento_anticorrupcion_riesgo_marzo_2017\anticorrupcion_comunicaciones_marzo_2017\actas_firmadas ) 
De acuerdo a lo anterior, se establecen los filtros necesarios para evitar el riesgo de la manipulación de información emitida por el Instituto".</t>
  </si>
  <si>
    <t>Al disponer del documento PROCEDIMIENTO DE COMUNICACIÓN INTERNA Y EXTERNA DEL IDEAM, código E-GC-P001, versión 03, se puede considerar un cumplimiento de las políticas de operación enmarcadas, donde se estipula: "Toda información antes de ser publicada deberá ser enviada y aprobada por el Grupo
de Comunicaciones. - Se debe seguir los lineamientos establecidos dentro de la política de comunicaciones para saber que medio y lenguaje de comunicación utilizar.
- Se debe seguir los lineamientos establecidos dentro de la política editorial para saber el responsable y periodicidad de publicar la información, así mismo como lineamientos básicos de cómo debe ser publicada dicha información".
Se realizó la publicación de 4 noticias en la web del IDEAM, así como la de 17  noticias internas en  http://intranet.ideam.gov.co/noticias.
Se indica además, que se han realizado reuniones en las cuales se verifica el cumplimiento de tareas o roles del grupo, con lo que se evitar la manipulación de la información emitida por el Instituto.</t>
  </si>
  <si>
    <t>Se adelantan las gestiones al interior del grupo, para controlar el riesgo.</t>
  </si>
  <si>
    <t>Desconocimiento de roles y responsabilidades frente a divulgación de la información noticiosa por parte de los funcionarios del Grupo de Comunicaciones IDEAM.
Pronunciamientos confusos para usuarios y partes interesadas sobre el IDEAM.
Entrega incompleta y/o extemporánea de la información, por parte de los diferentes procesos.</t>
  </si>
  <si>
    <t>1.- Funcionarios predispuestos a la materialización de conductas de corrupción.
2.- La no aplicación de los Procesos y Procedimientos de Atención al Ciudadano.</t>
  </si>
  <si>
    <t>1. Resolución 2071 del 30 de septiembre de 2015
2.Procedimiento de Atención al Ciudadano.
3. Formato Ordenado de registro PQRS
4. Formatos de Seguimiento PQRS.
5. Formato Reporte  PQRS  por dependencias.</t>
  </si>
  <si>
    <t>Capacitaciones.
Seguimiento tiempos de respuesta, monitoreo, evaluación a los procedimientos y controles del grupo.</t>
  </si>
  <si>
    <t>1. Lista de asistencia, fotografías, material utilizado. 
2. Correos electrónicos y Formato seguimiento presencial.
3. Actas reuniones grupo A.C.</t>
  </si>
  <si>
    <t>"*Se ralizaron en este trimestre 3 (tres) talleres sobre Normatividad PQRS, Procedimiento Atención la Ciudadano y reporte en Formato de Registro Ordenado de PQRS para cada unas de las dependencias del Instituto.
* Por otra parte y en cumplimiento al seguimiento detallado del estado de las peticiones, el 25 de abril de 2017 se presentó a la Secretaría General (Evidencia:20172090000583), el resultado analizado del primer trimestre del año 2017, con el fin de dar reporte correspondiente y tomar correctivos tendientes a insistir en la necesidad de contestar dentro de términos.
* Las denuncias de Actos de Corrupción reportadas para el primer trimestre de 2017, fueron Cero (0), dato que fue certificado por la Oficina de Control Disciplinario Interno, por medio de comunicación oficial emitida el día 12 de abril de 2017, por medio del radicado 20172010001953; Para tal efecto se puso a disposición de la ciudadanía el link de DENUNCIAS DE ACTOS DE CORRUPCIÓN el cual se encuentra la página WEB del IDEAM en la sección PARTICIPACIÓN CIUDADANA, específicamente en: http://www.ideam.gov.co/web/atencion-y-participacion-ciudadana/denuncias-de-actos-de-corrupcion, este link con el fin de que los usuarios, puedan presentar una denuncia relacionada con posibles Actos de Corrupción, presuntamente cometidos por Servidores Públicos del Instituto de Hidrología, Meteorología y Estudios Ambientales IDEAM, en el desempeño de sus funciones, acción que pueden realizar a través del siguiente correo electrónico: denunciacorrupcion@ideam.gov.co
La persona encargada de atender las denuncias, es la servidora Teresita Paba Lizarazo, Coordinadora del Grupo de Control Disciplinario Interno, a quien puede ubicar en la Calle 25D No. 96B - 70, Piso 3, en un horario de 8:00 a.m. a 5:00 p.m., en jornada continua o al teléfono 3527160.
Para que la ciudadanía en general tenga mayor claridad sobre los Lineamientos para la Protección y Custodia de Datos de los denunciantes de Actos de Corrupción del IDEAM y en pro de facilitar la identificación de conductas de corrupción y los tipos penales que los configuran, también se pone a disposición de loa ciudadanos el siguiente documento: http://goo.gl/Eknkcc
* Para el primer trimestre el 2017 no se presentaron quejas de ninguna índole, lo cual se evidencia en el punto N°3 de la “Parte A” CLASIFICACIÓN DE LAS PQRS ENERO A MARZO DE 2017 (Tipo de Requerimiento) del Informe Trimetral de PQRS publicado en la WEB. Cabe anotar que las QUEJAS que se han presentado en anteriores periodos, se les ha dado respuesta oportuna y el debido tratamiento por parte de las oficinas competentes.
* Se presentó el cronograma de capacitaciones de PQRS las cuales a la fecha de corte del presente informe, se realizaron en las oficinas de Acreditación de Laboratorio, Estudios Ambientales e Hidrología, en la cuales se detectó  los temas que aún se en ecuentran débiles y así preparar con base en estas, un nuevo plan de refuerzos de capacitaciones, las cuales estarán orientados a mejorar también las acciones en contra de los actos de corrupción.
*El porcentaje para el INDICADOR de este riesgo dió como resultado para este Trimestre: El 0%  teniendo en cuenta que no se presentaron denuncias de actos de corrupción (Casos de corrupción de Atención al Ciudadano denunciados: 0/Total de PQRS: 10.929)*100".</t>
  </si>
  <si>
    <t>Con base en lo reportado, no se registran situaciones que afecten los controles del riesgo.</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</si>
  <si>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etica y el debido direccionamiento de la informacion noticiosa y tecnicocientifica que emite el Instituto.  </t>
  </si>
  <si>
    <t>1. Inconsistencias en la informacion suministrada por el Grupo de presupuesto a los diferentes entes de control.
2. Sanciones disciplinarias por parte de los entes de control.
3. Detrimento patrimonial.</t>
  </si>
  <si>
    <t>Informacion aplicativo SIIF Nacion.
Informacion Presupuestal actualizada bases de datos .</t>
  </si>
  <si>
    <t>1. Validar la información de las solicitudes de Certificados de Disponibilidad Presupuestal y compromisos adquiridos por el IDEAM de carácter contractual con el Seguimiento Contractual, la ejecución presupuestal y soportes, previo a su generación en el aplicativo SIIF Nación.
2. Verificar que la información registrada en el aplicativo SIIF Nación que ampara la contratación del Instituto esté acorde con la documentación soporte allegada.</t>
  </si>
  <si>
    <t xml:space="preserve">Informes de Ejecución  presupuestal. </t>
  </si>
  <si>
    <t>"Revisar ejecuciones y publicar en la pagina WEB.
*Se encuentran publicadas en pdf y formato de datos las correspondientes ejecuiones mensuales con corte a 31 de Marzo de 2017.
1.1.  Se revisan y validan los Seguimientos Contractuales de las dependencias que remite Secretaría General para aprobación, en lo que respecta a las asignaciones presupuestales de las dependencias y la ejecucion presupuestal de la entidad , esta validación se efectúa cruzando  el Seguimiento contractual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2017\Seguimientos contractuales.
Con corte a 31 de marzo de 2017 se han revisado y validado 56 versiones de los Seguimientos Contractuales de las dependencias.
1.2.  Se realiza control de las solicitudes de CDP'S allegadas al grupo de presupuesto para tramité, mediante el diligenciamiento de una base de datos que contiene items, Fecha de elaboración,No de radicado Orfeo, documento a elaborar, tipo de documento, dependencia de afectacion, sub unidad afectacion, rubro, objeto de gasto, Ordinal, objeto,valor a reducir, anular y/o adicionar, valor actual,No SCDP, No CDP. Así mismo se liberan los saldos no comprometidos de los Certificados de Disponiblidad Presupuestal asociados a contratos.
Evidencia 1.2. X:\Financiera\VIGENCIA 2017\CDP. 
Con corte a 31 de Marzo de 2017  se elaboraron 467 CDPs para contratacion.
2.  Se realiza seguimiento a la Expedicion de RPC´S validando informacion correspondiente a cada contrato la cual contiene los siguientes ítems, Fecha de elaboración, Abogado que elaboro Cto, No de radicado Orfeo, documento a elaborar, labor, tipo de documento, Dependencia afectación del gasto, documento soporte, beneficiario, rubro, recurso valor, descripción del objeto, No. Solicitud CDP, No. CDP, No. Registro Presupuestal y Observaciones).
Evidencia 2.  Esta informacion se encuentra en la ruta: X:\Financiera\VIGENCIA 2017\ IDEAM 2017\ CONTROL 2017\SEGUIMIENTO EXPEDICION CDP´S Y RPC´S 2017.
Con corte a 31 de Marzo de 2017 se elaboraron 260 RPCS".</t>
  </si>
  <si>
    <t>Se evidenció en la página web institucional (https://goo.gl/Xpn6Ny), la publicaciónde los informes de ejecución presupuestal mensuales, los cuales complementan las acciones de seguimiento realizadas por el área, para controlar el riesgo, así como el de dar cumplimiento a la formulación de los registros o indicadores que se estimaron para dicho riesgo (Indicador: Informes de Ejecucion Presupuestal mensual publicados en la pagina WEB).</t>
  </si>
  <si>
    <t xml:space="preserve">Se evidencia el cumplimiento de las acciones propuestas. </t>
  </si>
  <si>
    <t>En el link https://goo.gl/wRGhkU, se evidencia la publicación de varios documentos:
-Estrategia de participación ciudadana IDEAM 2017 V1;
-IDEAM PAAC 2017 Anexo 1 Mapa de riesgo corrupción MRC;
-IDEAM PAAC 2017 y,
-Participación en la construcción PAAC 2017.
Si bien se dispone de las publicaciones anteriores en la página web institucional, no se evidenció el producto definido en la presente matriz: Correo masivo o el uso de las redes sociales para la socialización pertinente.</t>
  </si>
  <si>
    <t xml:space="preserve">El Grupo de Atención al Ciudadano, en los informes PQRS, ha caracterizado la población objetivo en Academia, Ciudadano, Empresa Privada, Empresa Pública, Funcionario IDEAM, ONG/ORG (Informe PQRS IV Ttre/2016). En informes anteriores, han caracterizado diferentes usuarios (Docentes, Estudiantes, Profesional, Institución Educativa y  Extranjero). Pese a lo anterior,  se sugiere unificar criterios y consolidar dicha clasificación.
No se dispone del documento de caracterización actualizado (estudios previos y análisis existentes de cada caracterización), que determine la caracterización de la población objetivo de cada uno de los procesos institucionales, en concordancia con  la metodología del Departamento Nacional de Planeación. </t>
  </si>
  <si>
    <t>"La información relacionada con Ley de Transparencia, así como los mecanismos mediante los cuales la ciudadanía puede verificar la Rendición de Cuentas,  están dispuestos a través de la página web, en el link LEY DE TRANSPARENCIA. Además el Grupo de Comunicaciones realiza periódicamente el monitoreo de dicha información, para validar que esté publicada acorde a los compromisos de cada dependencia. La evidencia se puede encontrar en "* Informes de monitoreo Ley de Transparencia - documento de compromiso de áreas. Los documentos se encuentran en la carpeta “monitoreo_ley_transparencia_2017“ en la ruta X:\Comunicaciones\seguimiento_anticorrupcion_riesgo_abril_2017\anticorrupcion_comunicaciones_abril_2017\monitoreo_ley_transparencia_2017
* Publicación del Plan Anticorrupción y Atención al Ciudadano 2017, disponible en goo.gl/4FB6Dn".</t>
  </si>
  <si>
    <t>Se adelantaron las capacitaciones en las áreas reportadas, sin embargo no se aportaron las listas de asistencia.
Se de alcance a la aclaración sobre la resolución registrada como control, ya que la resolución 2017/2015, fue derogada por la resolución 2628 del 18NOV16.
Se ha dado cumplimiento a los informes sobre las PQRS y a los de seguimiento, a las instancias correspondientes, en el primer trimestre del año 2017.</t>
  </si>
  <si>
    <t xml:space="preserve">Se verificaron las evidencias del Grupo de Comunicaciones, donde se contextualizan las referencias de la información suministrada por temas.Se sugiere la identificación de la fecha como en el caso de la noticia sobre "CERCA DE 12 MILLONES DE COLOMBIANOS ESTÁN EN RIESGO POR AMENAZA DE INUNDACIÓN El IDEAM entregó por primera vez al país, los Mapas de Amenaza por Inundación a escala departamental y municipal. Bogotá, marzo 21 de 2017". </t>
  </si>
  <si>
    <t>"Se han publicado (8) noticias en la página web del IDEAM (Sección Sala de Prensa), en las que se da a conocer la gestión del Instituto:
* Cierre del proyecto de Monitoreo de Glaciares Tropciales Andinos: (disponible en goo.gl/NLwUuP). Bogotá, marzo 27 de 2017.
* Entrega de Mapas de Amenaza por Inundación (disponible en goo.gl/YdBIEN). Bogotá, marzo 21 de 2017.
* Presentación Informe Residuos Peligrosos y PCB (disponible en goo.gl/Iaj5Cd). Bogotá, marzo 7 de 2017.
* Cooperación del IDEAM en el fondo "Colombia Sotenible" (disponible en goo.gl/D5mMbf). Bogotá, febrero 14 de 2017.
* Recomendaciones sobre el aumento de la radiación ultravioleta (disponible en goo.gl/8wdTEK)". Bogotá, febrero 10 de 2017.
*Participación en Consejo Departamental de Gestión del Riesgo en Boyacá (disponible en goo.gl/c5CHRN).Boyacá, abril 10 de 2017. 
* Participación en Consejo Departamental de Gestión del Riesgo en Casanare (disponible en goo.gl/GzHi31). Bogotá, 
* Lanzamiento informe Degradación de suleos por erosión y salinización (disponible en goo.gl/1jlqYs). Bogotá, abril 20 de 2017".</t>
  </si>
  <si>
    <t>"GATEC: El GATEC se encuentra adelantando las actividades pertinentes para la construcción, consolidación y publicación del Documento de caracterización del IDEAM, en el cual se tienen en cuenta las consideraciones que a continuación se exponen; este documento será publicado oficialmente en la WEB, en el mes de junio de 2017. 
En los informes trimestrales de PQRS que se realizan durante el año, se puede evidenciar que la poblacion objetivo del IDEAM, esta compuesta por: Ciudadanos, Docentes, Empresa Privada, Entidades Públicas, Estudiantes, Instituciones Educativas, ONGs y Funcinarios IDEAM.
Para el primer trimestrede 2017, se puede evidenciar que la población objetivo que más consulta la información que genera el IDEAM, es la ACADEMIA con un 53.86%, seguida por los CIUDADANOS en general con un 26.74% y la EMPRESA PRIVADA con un 16.46%. 
El IDEAM continúa con la misma metodología para la caracterización de usuarios, la cual se estableció en la implementación de la Estrategia de Servicio al Ciudadano, por cuanto se considera importante saber, la información mínima requerida para establecer quienes son nuestros usuarios y así poder determinar qué tipo de información, es la que más le solicitan al IDEAM y la de mayor uso por parte de nuestros grupos objetivos.  
Como resultado de este análisis se evidencia que la “ACADEMIA” es la población con mayor número de solicitudes asociadas a requerimientos de “SOLICITUD DE INFORMACIÓN O DOMUENTOS”, y las cuales obedecen a requerimientos de solicitud de información técnica Hidrometeorlogógica, que reposa en su mayoría en el bando de datos del IDEAM".
GCOM: "A la fecha se está actualizando la información de bases de datos con las que cuenta el Grupo de Comunicaciones, para la consolidación y construcción de la caracterización de población objetivo".</t>
  </si>
  <si>
    <t>"Se adelanta revisión permanente del cumplimiento de la normativa dispuesta en la Ley 1712/2014, Decreto 1081/2015 y artículo 3 de la Resolución MinTic 3564/2015 (Estándares para publicación y divulgación de la información -Anexo 1)".</t>
  </si>
  <si>
    <t>Publicación en página web información correspondiente a la Oficina de Control Interno.</t>
  </si>
  <si>
    <t>"GRUPO DE COMUNICACIONES: Entendiendo como "Foro Virtual" un espacio de interacción entre el IDEAM y la Ciudadanía, en el que las personas pueden formular sus inquietudes o hacer aportes, que son respondidos por la entidad, entre enero y marzo de 2017, hemos realizado (3) Foros Virtuales enmarcados en el formato de transmisión de "Facebook Live", en los cuales hemos tenido personas conectadas, interacciones y comentarios con inquietudes o sugerencias que han sido contestadas por la persona encaragada del Grupo de Comunicaciones (Comunity Manager):                                                                                                                                                                                                                     * Lanzamiento Centro de Datos. Febrero 19 de 2017. Tuvimos 1,101 personas conectadas, 94 reacciones y 15 comentarios.                                                                                                                                                                                                                                         * Lanzamiento de Mapas de Amenaza por Inundación.,Marzo 21 de 2017. Tuvimos  3,600 personas conectadas, 206 reacciones y 45 comentarios.
*  Informe de Residuos Peligrosos. Marzo 7 de 2017. Tuvimos 1.236 personas conectadas, 84 reacciones y 34 comentarios.                                                                                                                                 
Los documentos con los resultados de las encuestas se encuentran en la ruta "X:\Comunicaciones\seguimiento_anticorrupcion_riesgo_abril_2017\anticorrupcion_comunicaciones_abril_2017"
De igual manera, se ha contado con la participación del público en la formulación de preguntas, lo cual está registrado en los archivos "2017_03_07_mencion_priorizacion" y "2017_03_07_participacion_publico" ubicados en la ruta X:\Comunicaciones\seguimiento_anticorrupcion_riesgo_marzo_2017\riesgo_comunicaciones_marzo_2017\respel".</t>
  </si>
  <si>
    <t>"GRUPO DE COMUNICACIONES: Estamos por establecer junto a Atención al Ciudadano, la fecha para efectuar el reconocimiento.
GATEC:  El Grupo de Atención al Ciudadano ha venido adelantando el seguimiento y análisis de las estadísticas trimestrales del 2017, para poder Identificar uno de los usuarios que más consulta la información del IDEAM y otro que haga uso de la misma; así las cosas partiendo de las estadisticas que se consolidaron para el "I Trimestre" de 2017 se determinaron dos usuarios a los cuales se les realizará el respectivo reconocimiento en la primera semana de junio de 2017. Este Ejercicio se repetirá  una vez finalizado el "IIITrimestre" y se hará el reconocimiento a los dos usurios en la priemra semana del mes de noviembre de 2017".</t>
  </si>
  <si>
    <t>"GATEC: El Grupo de Atención al Ciudadano diseñó un Plan de Capacitación con énfasis en “ATENCIÓN AL CIUDADANO” para la vigencia 2017, constituyendose como un instrumento que determina las prioridades de capacitación en la materia, para los  funcionarios y contratistas de IDEAM.
Dicho Plan, es de aplicación para todo el personal que trabaja en el IDEAM y el cual debe dar cumplimiento al proceso de ATENCIÓN AL CIUDADANO (PQRS) por medio del cual se busca, la calidad del servicio, la calidad de las respuestas emitidas y la oportunidad de las mismas en los términos de ley; así mismo el mencionado plan tiene en cuenta reforzar los concocimientos de los funcionarioas en materia "buenas prácticas de Rendición de Cuentas en el cumplimiento de su labor" y "Buenas prácticas de Participación ciudadana".
Para la capacitación orientada en "buenas prácticas de Rendición de Cuentas en el cumplimiento de su labor" y "Buenas prácticas de Participación ciudadana", el GATEC esta realizado las actividades pertinentes en alianza con el GTH, en virtud de realizar dicha capacitación como parte del PIC 2017, la cual se realizará en el mes de junio de 2017".</t>
  </si>
  <si>
    <t>"El Grupo de Atención al Ciudadano tiene publicado en al WEB del IDEAM el documento ESTRATEGIA DE SERVICIO AL CIUDADANO 2017 (www.ideam.gov.co Sección: LEY DE TRANSPARENCIA "ATENCIÓN AL CIUDADANO" goo.gl/rUzWou) con el cual se busca formular el plan estratégico de Gestión del cambio enfocado al Servicio de Atención al Ciudadano del IDEAM, y el cual tiene el objetivo de apalancar la implementación de la estrategia de servicio al ciudadano y fortalecer la gestión del cambio hacia una nueva cultura de servicio; en el marco de esta estragia el IDEAM esta desarrollando las distintas actividades la cuales estan contempladas para la vigencia.
Asi mismo el IDEAM en alianza con el PNSC del DNP realizan el seguimiento a la estrategia del Servicio al Ciudadano del Insituto. Producto de esto el PNSC entregó el correspondiente informe de seguimiento orientando las acciones de mejora para  2017.                                                                                  
Por otra parte el informe del primer trimestre del año 2017, da cuenta del mejoramiento en la gestión realizada a las PQRS, el cual se aumentó significactivamente producto del  monitoreo, seguimiento y control  constante, a la fecha se encuentra al 99.91% de efectividad, teniendo como meta, lograr el 100%".</t>
  </si>
  <si>
    <t>"El Grupo de Atenciòn al ciudadano realizó el INFORME REPORTES DE ACTUALIZACIÓN DE LA INFORMACIÓN EN LOS CANALES DE ATENCIÓN AL CIUDADANO – I TRIMESTRE DE 2017, en el cual se detallan los canales disponibles actualmente a los usuarios. por medio de dichos canales el IDEAM busca ofrecer a todos los usuarios del Instituto, una orientación oportuna, trato amable y respuesta efectiva a las solicitudes allegadas, el informe da cuenta de los diferentes canales de atención. 
En dicho informe tambien da cuenta en el punto 3. REPORTE USO DE CANALES DE COMUNICACIÓN ENERO A MARZO DE 2017, que el mayor volumen de solicitudes ingresa por el canal MÓDULO WEB (MÓDULO DE SOLICITUD DE INFORMACIÓN HIDROMETEOROLÓGICA) representando este canal un 82.22%, seguido por el MÓDULO CONTÁCTENOS con un 8.30% y las solicitudes recibidas por CORREO ELECTRÓNICO con un 8.29%".</t>
  </si>
  <si>
    <t>Se evidenció el documento "INFORME REPORTES DE ACTUALIZACIÓN DE LA INFORMACIÓN EN LOS CANALES DE ATENCIÓN
AL CIUDADANO – I TRIMESTRE DE 2017", elaborado por el Grupo de Atención al Ciudadano -GATEC, el cual en el punto 1. REPORTES DE ACTUALIZACIÓN CANALES DE ATENCIÓN, indica: "Para este trimestre los canales dispuestos al público no surtieron ninguna modificación, por lo tanto dichos canales se encuentran actualizados a la fecha...".
Lo anterior, implica que se revisa de manera permanente la disponibilidad de los canales dispuestos por el Instituto para la atención a la ciudadanía.</t>
  </si>
  <si>
    <t>"En lo que va corrido del año 2017 se han realizado 3 capacitaciones asi: 
1. 12 enero Acredtación de Laboratorios
2. 7 febrero Estudios Ambientales
3. 29 marzo Hidrología SIRH 
Adicionalmente el Grupo de Atención al Ciudadano diseñó un Plan de Capacitación con énfasis en “ATENCIÓN AL CIUDADANO”, la cultura de servicio al ciudadano y protocolos de atenciòn y sensibilizaciòn,  para la vigencia 2017, constituyéndose como un instrumento que determina las prioridades de capacitación en la materia, para los funcionarios y contratistas del IDEAM. 
Dicho Plan, es de aplicación para todo el personal que trabaja en el IDEAM y el cual debe dar cumplimiento al proceso de ATENCIÓN AL CIUDADANO (PQRS) por medio del cual se busca, la calidad del servicio, la calidad de las respuestas emitidas y la oportunidad de las mismas en los términos de ley.
Objetivos principales del Plan son:
• Preparar al  personal del IDEAM, para la ejecución eficiente de sus responsabilidades y las que tiene que ver con la ATENCIÓN AL CIUDADANO
• Modificar actitudes para contribuir a crear un clima de trabajo satisfactorio, incrementando la motivación de los funcionarios y haciéndolos más receptivos a la supervisión y acciones relacionadas con ATENCIÓN AL CIUDADANO.
• Atender los lineamientos establecidos en la ley  a través  del Grupo de Atención al Ciudadano como facilitador para atender a tiempo la contestación de las PQRS, como medio de comunicación efectivo entre el IDEAM y el ciudadano tendiente a brindar a los usuarios internos, capacitación en la atención y respuesta de las PQRS de manera oportuna, eficaz, eficiente y con calidad".</t>
  </si>
  <si>
    <t>Se dispone del documento "El Plan de Capacitación con énfasis en “ATENCIÓN AL CIUDADANO” para la vigencia 2017", elaborado por el àrea, el cual constituye un instrumento que determina las prioridades de capacitación en la materia, para los  funcionarios y contratistas de IDEAM.
Se dispone ademàs de un cronograma con las fechas, dependencias y temàticas, que se desarrollaràn durante la vigencia 2017.
Se evidenciaron las actas de los talleres de Acredtación de Laboratorios, Estudios Ambientales y de Hidrología SIRH, los cuales estàn enfocados en dotar y dar herramientas a los funcionarios del Instituto sobre el conocimiento de las buenas prácticas de atención al ciudadano, fortalecer la cultura del servicio y los mecanismos de participacion ciudadana con los que cuenta actualmente el IDEAM .</t>
  </si>
  <si>
    <t>Se evidenció el memorando 20172090000583 del 25-04-2017, dirigido a la Secretaría General en cumplimiento a los artículos 28, 29 y 30, de la Resolución Interna 2628 de 2016, correspondiente a solicitudes por fuera de términos.
A la fecha se ha publicado el informe correspondiente al I TRIMESTRE/2017 ( Enero a marzo), en la página WEB del IDEAM, en el mes de abril de 2017 (https://goo.gl/Y59Wmw).
Se debe revisar y ajustar la fecha programada para el reporte del IV TRIMESTRE/2017 ( Octubre a Diciembre).</t>
  </si>
  <si>
    <t>"El GATEC realiza la medición del Nivel de Satisfacción de Usuarios del IDEAM de forma semestral, finalizando los dos semestres de cada vigencia.
Así las cosas para el presente monitoreo, se reporta el último realizado en DIC2016-ENE2017, por medio de encuesta presencial y virtual; en dicho ejercicio, se realizó la medición del NSU del segundo semestre de 2016, arrojando este resultados como: El 87,1% de los ciudadanos manifiesta estar muy satisfecho  con el servicio ofrecido por la entidad, y que cada visita agregó valor a la atención.  
De la misma forma se envidencia por medio de dicha encuesta que el 84,9 % de los ciudadanos consideran que los trámites y servicios de la entidad tienen en cuenta su realidad". (Ver: www.ideam.gov.co SECCIÓN: PARTICIPACION CIUDADANA  http://www.ideam.gov.co/documents/24189/120615/NSU+II+Semestre+2016.pdf/6436a044-d92b-4508-9447-5385370565be)".</t>
  </si>
  <si>
    <t>"El GATEC realiza la medición del Nivel de Satisfacción de Usuarios del IDEAM de forma semestral, finalizando los dos semestres de cada vigencia.
Así las cosas para el presente monitoreo, se reporta el último realizado en DIC2016-ENE2017, por medio de encuesta presencial y virtual; en dicho ejercicio, se realizó la medición del NSU del segundo semestre de 2016, arrojando este resultados como: El 87,1% de los ciudadanos manifiesta estar muy satisfecho  con el servicio ofrecido por la entidad, y que cada visita agregó valor a la atención.  
De la misma forma se envidencia por medio de dicha encuesta que el 84,9 % de los ciudadanos consideran que los trámites y servicios de la entidad tienen en cuenta su realidad". (Ver: www.ideam.gov.co SECCIÓN: PARTICIPACION CIUDADANA  http://www.ideam.gov.co/documents/24189/120615/NSU+II+Semestre+2016.pdf/6436a044-d92b-4508-9447-5385370565be)
Así mismo en este ejercicio de medicón se dió la posibilidad de realizar alguna observación o propuesta frente a los trámites, servicios y/o productos del IDEAM que contribuyeran a los procesos de mejora continua; para tal efecto, se recibieron varias, las cuales fueron enviadas a todas las dependencias para ser tenidas en cuenta en la construcción de sus PAA 2017; el GATEC realizó una revisión de dichas sugerencias realizadas por los usuarios dando como resultado, que en su grán mayoría las sugerencias estaban asociadas a la posibilidad de disponer el BANCO DE DATOS EN LÍNEA para minimizar los tiempos de respuesta.
Por su parte para la Vigencia 2017 la Oficina de Informática, celebró el contrato 389 de 2016 para el Desarrollo del Sistema de Gestión de Datos Hidrológicos y Meteorológicos, el cual contempla dentro de su alcance el caso de uso  de negocio SAL_004: "Generar Salidas del Trámite de SOLICTUD DE INFORMACIÓN", el cual debe establecer las especificaciones funcionales y técnicas que permitan a los usuarios la descarga automática de los datos solicitados, acorde con la reglamentación, que para tal efecto expida el Ideam. 
Este proyecto está en ejecución y actualmente se encuentra en la etapa de validación de los casos de uso de sistema, entre ellos el arriba mencionado. Por lo anterior el Grupo de Atención al Ciudadano ha sido partícipe de las reuniones en las cuales se han levantado los requerimeintos sobre dicho caso en particular. El objetivo final de dicha contratación y/o proyecto es poner en "LÍNEA"  a disposición de los usuarios el BANCO DE DATOS del IDEAM, en el cual resposa la Información Hidrometeorológica y asi poder suprimir el actual módulo de solicitudes de información dispuesto en la Web del IDEAM a la fecha y así poder satisfacer las necesidades y requerimeintos de los usuarios y poniendo con esto en marcha para el 2017, una acción viable, producto de las sugerenfcias de los usuarios.
El alcance de este proyecto, está proyectado para poner la consulta EN LÍNEA DEL BANCO DE DATOS a inicios del año 2018".</t>
  </si>
  <si>
    <t>"Art. 9.- Responsabilidad sobre la entrega de la Información Pública.- El titular de la entidad o representante legal, será el responsable y garantizará la atención suficiente y necesaria a la publicidad de la información pública, así como su libertad de acceso.
Art. 10.- Custodia de la Información.- Es responsabilidad de las instituciones públicas, personas jurídicas de derecho público y demás entes señalados en el artículo 1 de la presente Ley, crear y mantener registros públicos de manera profesional, para que el derecho a la información se pueda garantizar".</t>
  </si>
  <si>
    <t>Vinculacion indebida de posesiones o encargos a servidores públicos que no cumplen con los requisitos establecidos en el Manual de Funciones y Compecias y requisitos de Ley.</t>
  </si>
  <si>
    <t>*Modificación indebida del Manual de Funciones y competencias. 
*Fallas en el control de la revisión de los requisitos para el empleo. 
*Errores involuntarios en la entrega de informaciòn a la Comisiòn Nacional del Sevicio civil.</t>
  </si>
  <si>
    <t xml:space="preserve">*Sanciones Disciplinarias. *Deficiencias en el desarrollo de los procesos estrategicos, misionales, apoyo y evaluaciòn. 
*Perdida de la imagen institucional. </t>
  </si>
  <si>
    <t>*Insuficientes controles de revisiòn. 
*Carga laboral acumulada. 
* Fallas en el manejo del aplicativo Perno.</t>
  </si>
  <si>
    <t>*Detrimento patrimonial. 
*Perdida de confiabilidad del procedimiento de nòmina.
*Afecta Clima Laboral.</t>
  </si>
  <si>
    <t>Por Demanda</t>
  </si>
  <si>
    <t xml:space="preserve">Enero- Marzo </t>
  </si>
  <si>
    <t>1.Generar una prenómina en el aplicativo PERNO,  para revisión y verificación de la liquidación de salarios y prestaciones a reconocer.
 2.Ajustar las liquidaciones en el aplicativo PERNO  las que se detecten errores en los valores a liquidar.                           3. Revisión de los Reportes Archivo Bancos con Resumen General de Nómina.</t>
  </si>
  <si>
    <t xml:space="preserve">Reportes de Nómina verificados.         Procedimiento cargado en la Intranet y aplicaciòn.  
Prenòminas generadas.           </t>
  </si>
  <si>
    <t>1.Verificar el cumplimiento de requisitos por parte de los candidatos.
 2. Realizar el proceso meritocrático de Ley para la provisión de empleos de libre nombramiento y remoción. 
3. Diligenciamiento u Revisión previa de la
información que se suministra cada vez
que se requiere a la Comisión Nacional del
Servicio Civi.</t>
  </si>
  <si>
    <t>"En cuanto a actos administrativos se refiere del 1 de Enero al 30 de Marzo de 2017 se elaboraron los siguientes:
4 Revocatoria de Nombramientos
1 Prorrogas para tomar posesión
4 Nombramientos en periodo de Prueba
1 Acepta de Renuncia
1 Niega Prorroga para tomar posesión
Se solicita hacer estudio técnico de uso de lista de elegibles del Banco Nacional de Lista de Elegibles para las siguientes:
1. OPEC 206694 empleo Profesional Especializado Código 2028 Grado 13, del Grupo Planeación Operativa, declarada desierta mediante Resolución 20162120046175 de fecha 19 de diciembre de 2016. 
2. OPEC 206696 empleo Auxiliar Administrativo Código 4044 Grado 14 del Grupo de Instrumentos Metalmecánica, Lista agotada por que el único elegible no aceptó el nombramiento.
3. OPEC 206657 empleo Profesional Especializado Código 2028 Grado 17 del Grupo de Modelamiento Numérico del Tiempo y el Clima, Lista agotada por que el único elegible no aceptó el nombramiento.
4. OPEC 207089 empleo Profesional Universitario Código 2044 Grado 04 del Grupo de Administración y Desarrollo del Talento Humano, Lista agotada por que el único elegible no aceptó el nombramiento.
La Comisión Nacional del Servicio Civil tiene dos (2) listas de elegibles pendientes de declarar la firmeza se encuentran en situación administrativa y corresponden a las OPEC 206650 Y 206770.
Bancos Hojas de Vida:  Se hizo una publicación con dos empleos, en la cual se presentaron dos manifestaciones de interés por parte de los funcionarios de carrera administrativa, pero uno desistió y el otro no cumplió los requisitos mínimos del empleo, para lo cual se reclutaron hojas de vida para un posible nombramiento en provisionalidad.
Se registraron 29 hojas de vida de aspirantes a laborar en la Institución".</t>
  </si>
  <si>
    <t>"Los reportes se generan en la medida que se cause el derecho a percibir la prestacion social.
En el periodo de liquidación de nómina de los periodos de enero, febreo y marzo de 2017 se generaron veintetrés  (23) pre nóminas donde se efectuaron ajustes y correcciones  de las siguientes novedades antes de la liquidación final.
Los controles se ejecutan en el proceso de nómina, abarca las novedades que se causan en cada periodo y se genera la revisión, para realizar los ajustes a las situaciones administrativas que se presentan antes de la liquidación final de esta".</t>
  </si>
  <si>
    <t xml:space="preserve">Formato Análisis Hoja de Vida.
Actas de Comisión de Personal.          </t>
  </si>
  <si>
    <t>Si bien se indica por parte del área, que se desarrollan las gestiones pertinentes, que permitan nombramientos conforme a la ley, no se evidenciaron las actas de la Comisión de Personal.
Se dispone de los siguientes indicadores, cuyos resultados para el primer trimestre fueron:
1.Nro de encargos a proveer / nro de formatos de estudios tecnicos=0/0 (Durante el primer trimestre no se realizaron estudios de encargos a proveer).
2.Nro de nombramientos de Libre nombramiento y remociòn provistos / nro de formatos anàlisis hoja de vida= 0/0.
3.Número de hojas de vida analizadas / Número de empleos provistos 6/6=100%.
4.Historias laborales con documentos soportes del cumplimiento de requisitos del cargo: (6) historias laborales de 1 Eneroa 30 Marzo de  2017.</t>
  </si>
  <si>
    <t>Pese a que no se evidenciaron las actas de comisión de personal, no se presentan reclamaciones que afecten el desarrollo normal de los nombramientos.</t>
  </si>
  <si>
    <t>1. Documentar en el Sistema de Gestión de Calidad el procedimiento de nómina .
2.   Establecer puntos de control y verificaciòn  en el proceso de liquidaciòn de nòmina(Archivo de Bancos, FNA, aportes Parafiscales, Descuentos, Horas extras y compensatorios).</t>
  </si>
  <si>
    <t>Se evidenció en la página web institucional, el procedimiento de nómina, código A-GH-P013, versión 01 del 22/06/2016, el cual describe las actividades para generar la nómina.
Se dispone adicionalmente, de los siguientes indicadores:
-Numero de prenóminas generadas.</t>
  </si>
  <si>
    <t>Se registra la publicación en el sistema de gestión integrado -SGI, del procedimiento. Sin embargo, se sugiere disponer de mecanismos que no permitan la repetición de situaciones negativas en la liquidación de retefuente.</t>
  </si>
  <si>
    <t>1.Hallazgos en auditorías de los entes de control.
2.Pérdida de credibilidad en la gestión de la Entidad.
3.Detrimento patrimonial.</t>
  </si>
  <si>
    <t>Pérdida de integridad, disponibilidad y uso inadecuado o indebido de la información.</t>
  </si>
  <si>
    <t>*Realización de las auditorias planeadas en el año.
*Registrar e investigar los incidentes de seguridad reportados.
*Contar con un contrato de custodia de información con Entidad Externa
*Sensibilización a los servidores publicos del Instituto sobre seguridad  de la información.
* Realizar Tip´s de seguridad , para su difusión.</t>
  </si>
  <si>
    <t>Ofrecimiento de prevendas al funcionario encargado del establecimiento de los indicadores.</t>
  </si>
  <si>
    <t>Corrupción de Funcionario y/o contratista del grupo de contabilidad y sanciones disciplinarias por parte de los entes de control.</t>
  </si>
  <si>
    <t>Favorecer a los proveedores de contratos con la bolsa mercantil.</t>
  </si>
  <si>
    <t>Ofrecimiento de prevendas al funcionario encargado de la amortizacion de los anticipos.</t>
  </si>
  <si>
    <t>Solicitar al Grupo de Talento humano, Control Interno, Oficina Asesora de Planeación o Comunicaciones campañas o actividades de anticorrupción.</t>
  </si>
  <si>
    <t>Correos y orfeo solicitando las campañas y boletines.
Boletin anticorrupción.</t>
  </si>
  <si>
    <t>siif nacion II.
cuadro en excel de amortizacion de anticipos</t>
  </si>
  <si>
    <t>sirem</t>
  </si>
  <si>
    <t>TRIMESTRAL</t>
  </si>
  <si>
    <t>"Durante el trimestre se actualizaron los riesgos de corrupción del Grupo de Contabilidad, los cuales aportan al cumplimiento del PAAC (Plan Anticorrupción y Atención al Ciudadano)".</t>
  </si>
  <si>
    <t>Se debe revisar y ajustar la formulación de los riesgos de corrupción, ya que la Oficina Asesora de Planeación -OPLA, reporta a la Oficina de Control Interno -OCINT, la matriz de riesgos de corrupción de contabilidad", que corresponde al proceso GESTION FINANCIERA, con la formulación de dos (2) riesgos: "Favorecimiento económico a terceros en las licitaciones del Instituto" y "Favorecer a los proveedores de contratos con la bolsa mercantil".
Sin embargo, en la pagina web institucional (https://goo.gl/wfClPE), en el enlace IDEAM PAAC 2017 Anexo 1 Mapa Riesgo Corrupción MRC, figuran cuatro (4) riesgos para dicho proceso; adicional a los dos (2) riesgos descritos con anterioridad, se describen los de: "Beneficio a tercero al ordenar o efectuar pagos sin el lleno de los requisitos legales" y "Favorecimiento a funcionarios y/o contratistas con la consecución de recursos no debidos".
Al respecto, se revisan los avances de los riesgos aportados por OPLA.
De otra parte, se sugiere revisar la pertinencia de consolidar los riesgos formulados para los grupos de presupuesto y tesorería con los de la presente área, ya que el proceso GESTION FINANCIERA, en la caracterización contempla las actividades conjuntas de todas las áreas citadas. Además, determina como líderes a los coordinadores del grupo financiero (presupuesto, contabilidad y tesorería).
Para el primer riesgo, si bien se determina que se actualizaron los riesgos de corrupción, no se aportaron evidencias sobre el desarrollo de las acciones formuladas para controlar el riesgo, como la solicitud de campañas anticorrupción o comunicaciones sobre el mismo.
Con relación al segundo riesgo, se debe revisar la objetividad de las acciones formuladas, ya que son las mismas del primer riesgo; por lo tanto, se sugiere revisar las causas y orientar las acciones hacia el control de las mismas.</t>
  </si>
  <si>
    <t>*Deficiente definición de políticas de uso de las TI.
* No realizar actualzaciones a la política de seguridad y Privacidad de la información.
*Deficiencias en el desarrollo o adquisición de TI.
*Inadecuado acceso de los usuarios a las herramientas informáticas. 
*Falta de una infraestructura tecnológica adecuada.</t>
  </si>
  <si>
    <t>*Falta de credibilidad y confianza en cuanto al apoyo del área. 
*Perdida de imagen y credibilidad del Instituto.
* Materializacion de riesgos asociados seguridad de la información.</t>
  </si>
  <si>
    <t>*Auditoría a las políticas de seguridad y privacidad de la información.
*Gestión de incidentes de seguridad.</t>
  </si>
  <si>
    <t>"Se cuenta con el contrato No. 184 de 2016, el cuál fue porrogado hasta el 31 de julio de 2017, para realizar el transporte , custodfia y almacenamiento de backups.
Se realizó la auditoria de la política 4 – Almacenamiento y Respaldo con los siguientes criterios
1. POLITICA 4. ALMACENAMIENTO Y RESPALDO
2. A- GI-P005 ALMACENAMIENTO Y RESPALDO
3. A-GI-F002 FORMATO DE CONTROL DE ENVIO DE CINTAS
4. A-GI-F006 SOLICITUD DE CAMBIO O ADICION DE COPIAS DE RESPALDO.xlsx   
Se gestiono el incidente de seguridad de la información numero 0000093, el cual se encuentra evidenciado en la herramienta Mantis que sirve para registrar los incidentes de seguridad".</t>
  </si>
  <si>
    <t>En primera instancia, se debe revisar la consistencia del Mapa de Riesgos de Corrupción remitido por OPLA a OCINT, frente al mapa de riesgos de corrupción que figura en la página web institucional (https://goo.gl/wfClPE), en el enlace IDEAM PAAC 2017 Anexo 1 Mapa Riesgo Corrupción MRC, para el presente proceso, ya que algunos elementos (causas, acciones y registros) son diferentes.
Sin embargo, se revisa el remitido por OPLA, ya que consigna el avance.
 Se evidenció el documento "Plan de Seguridad y Privación de la Información IDEAM", código A-GI-M002, versión 02 del 25/11/2015, el cual describe las 15 políticas identificadas por el área. En éste, se identifica la Política 4 descrita en el avance.
Para el efecto, en la política mencionada, se determinan los documentos asociados como el porcedimiento de almacenamiento, cuyo objetivo general es establecer las actividades para controlar la ejecución de las copias de seguridad de los sistemas de información del Instituto para su custodia, clasificación o utilización. Además se dispone de los formatos enunciados, que permiten el registro oportuno de las incidencias reportadas.
El área dispone además del indicador:No. de políticas auditadas en la vigencia.
Al respecto, se sugiere registrar un cronograma con las auditorías programadas durante la vigencia. Aunque se mencional el incidente, no se aportó su evidencia. Aunque no se tiene definido, el registro de las acciones, no se aportó evidencia alguna sobre la auditoría a la política (acta, etc.).</t>
  </si>
  <si>
    <t>Si bien se dispone de elementos de control (documentos del proceso), ante la falta de soportes, no se puede evidenciar para el período las acciones de su control.</t>
  </si>
  <si>
    <t>Aprobar CDP que no esten en el POA (Plan Operativo Anual).</t>
  </si>
  <si>
    <t>NO se aportaron evidencias de los avances.</t>
  </si>
  <si>
    <t>Se indica la realización de varios foros virtuales (3), los cuales han permitido la apertura de canales de comunicación para lograr la participación ciudadana, como en el caso de los requerimientos o preguntas sobre la gestión de la Entidad.
Se dispone de las encuentas en los eventos registrados.</t>
  </si>
  <si>
    <t>Se adelantaron gestiones por parte del Grupo de Atención al Ciudadano, en el sentido de identificar los funcionarios/usuarios que durante el primer trimestre/2017, consultaron la información del IDEAM, para lo cual se realizará el evento de reconocimiento en el mes de junio/2017.</t>
  </si>
  <si>
    <t xml:space="preserve">Se evidenció el MAPA DE RIESGO CORRUPCION -MRC, versión 1, publicado el 31/enero/2017, en el link https://goo.gl/wfClPE, como Anexo 1 al Componente 1: Gestión del Riesgo de Corrupción  -Mapa de Riesgos de Corrupción.
Se identificaron 26 riesgos de corrupción, en los 16 procesos que conforman el Sistema de Gestión Integrado -SGI. Se adelantó el seguimiento con corte a 31 de marzo de 2017, registrando las observaciones pertinentes y ajustes que se pudieren presentar, para cada riesgo de corrupción. </t>
  </si>
  <si>
    <t>"A corte del  primer trimestre de 2017, el Grupo de Comunicaciones realizó (10) piezas multimedia, las cuales se divulgaron en la cuenta de Twitter, que es uno de los canales de comunicación con los que cuenta la entidad:
*Después de 10 años, así se vio espectacular nevada que registramos en páramo del PNN a 4.000 metros de altura. Enero 31 de 2017.
*¿Qué es y para qué sirve el SIAC? Febrero 13 de 2017.
*Heladas. Febrero 16 de 2017.
*¿Saber cómo navegar el SIAC? Febrero 16 de 2017.
*Noveno Boletín de Alerta Temprana por Deforestación. Febrero 17 de 2017
*Director del IDEAM presenta Nuevo Centro de Datos del IDEAM. Febrero 17 de 2017.
*En 7 departamentos del país se registra el 71 por ciento de deforestación del país. Febrero 20 de 2017.
*Incentiva ahorro y uso sostenible del agua, es vital para el desarrollo sostenible de Colombia. Febrero 21 de 2017.
*IDEAM y Fuerza Aérea revelan las más recientes imágenes de la Sierra Nevada de Santa Marta. Marzo 27 de 2017.
*Proyecto regional “Monitoreo glaciares tropicales andinos en un contexto de Cambio Climático. Marzo 31 de 2017.
En lo corrido del segundo trimestre se ha realizado (1) pieza multimedia:
*Las nubes, Día del Meteorólogo. Abril 11 de 2017.                                                                                                                                                                                                                                                - la evidencia se puede encontrar en el documento “evidencias_corte_1_2017".</t>
  </si>
  <si>
    <t>NO se aportaron evidencias de los avances. Dado el reporte en el proceso GENERARACION DE  CONOCIMIENTO E INVESTIGACION, se adelantan gestiones para realizar ajustes integrales a los mapas de riesgos de corrupción de los procesos misionales, bajo el liderazgo de todos los subdirectores (Hidrología, Meteorología, Ecosistemas e Información Ambiental, Estudios Ambientales).</t>
  </si>
  <si>
    <t>Ante la falta de reporte, no se puede determinar la efectividad de las acciones de control.</t>
  </si>
  <si>
    <t>De acuerdo con el seguimiento realizado por la Oficina de Control Interno -OCINT, se sugiere que la Oficina Asesora de Planeación -OPLA, oriente el diligenciamiento y seguimiento a los riesgos de corrupción, mediante el acompañamiento y capacitacion, pertinentes.</t>
  </si>
  <si>
    <t>Se evidenció la publicación del documento  POLÍTICA INTEGRAL DE GESTIÓN DE RIESGOS (PIGR), con fecha JULIO DE 2016, en el link https://goo.gl/ZMwYJT, sobre lo cual se valora un avance del 50%.
Si bien se dispone de la política de riesgos en la página web institucional, no se evidenció el producto definido en la presente matriz: Correo masivo de socialización, con el objeto de lograr mayor apropiación y sensibilización de la política.</t>
  </si>
  <si>
    <t>El monitoreo al plan lo lidera la Oficina Asesora de Planeación, quien solicitó el avance respectivo a las diferentes áreas del Instituto para el primer corte -30/abril/2017. La OPLA, no aportó las respectivas evidencias (comunicaciones); adicionalmente no se reportó de manera consolidada e integral el monitoreo.</t>
  </si>
  <si>
    <t>Se evidenció la página del SUIT, donde se incluye la Estrategia de Racionalización de Trámite del Instituto, diseñada en coordinación con el funcionario asignado por el DAFP.
Al respecto, la formulación atiende los lineamientos dados por la Dirección de Participación, Transparencia y Servicio al Ciudadano del DAFP, como son los de disminución de costos, disminución de requisitos para realizar el trámite, disminución de tiempos de ejecución del trámite, evita la presencia del ciudadano en las ventanillas del Estado haciendo uso de medios tecnológicos y de comunicación, ampliación de la vigencia de certificados, registros, licencias, documentos, etc.
Pasos para formular la estrategia de racionalización de trámites
1. Identificar y priorizar los trámites a racionalizar
2. Identificar las acciones a incluir en la estrategia antitrámites
3. Identificar recursos necesarios y cronograma de implementación
4. Registrar la estrategia de racionalización en SUIT
5. Definir estrategia para hacer seguimiento y divulgar los resultados
La Subdirección de Estudios Ambientales -SESTUDAM, adelanta la implementación de la racionalización del trámite, en atención a los lineamientos de norma y mediante memorando 20176010000723 del 11-05-2017, presenta los avances a la Oficina Asesora de Planeación -OPLA.
Se sugiere revisar la norma legal referenciada del trámite, ya que se trata del parágrafo 2 del artículo 2.2.8.9.1.5 del Decreto 1076 de 2015.
Se realizó el respectivo seguimiento en el aplicativo SUIT, con fecha 15/mayo/2017, confirmando la existencia de la estrategia y que no se dispone de mecanismos de medición, para evidenciar los avances.</t>
  </si>
  <si>
    <t>Se evidenciaron en el documento “evidencias_corte_1_2017", las piezas multimedia.
Se deben revisar y ajustar las fechas programadas (3 cortes) con el alcance de la meta o producto (4 piezas anuales).</t>
  </si>
  <si>
    <t>En la página web institucional se evidencia el link LEY DE TRANSPARENCIA, donde se presentan las diferentes categorías de información (20), como:  PROCESO DE PAZ Y PLEBISCITO, ESTRUCTURA ORGANICA, PRESUPUESTO, PLANEACION, ADQUISICIONES Y COMPRAS, TRAMITES Y SERVICIOS, ENTRE OTROS (http://www.ideam.gov.co/web/atencion-y-participacion-ciudadana/ley-de-transparencia).
Se dispone además del link FORMULACION PARTICIPATIVA, en la cual se registra, entre otros aspectos el de Rendición de Cuentas, que contiene las respuestas a las preguntas de la ciudadanía presentadas en los procesos de rendición de cuentas.
Adicionalmente, en el link INFORMES se dispone del enlace Reportes de Control Interno (Subcarpeta: Actas-Informes de Audiencia Pública), donde se encuentran las actas de los procesos de rendición de cuentas (Vigencias 2013, 2014, 2015 y 2016) .
Si bien el Grupo de Comunicaciones adelanta las gestiones de monitoreo desde su alcance; tambien es cierto que se requiere la revisión y ajuste por parte de cada uno de los líderes de proceso, frente al contenido de la información de la cual es responsable cada uno, de acuerdo con los parámetros establecidos en la resolución 3564/2015 y en el Decreto 1081/2015 y demás normas legales vigentes sore la materia. 
Complementariamente se recomienda tener en cuenta el Informe de Seguimiento Ley de Transparencia, realizado y enviado a los líderes de proceso mediante memorando 20171030000853 del 18/abril/2017, por la Oficina de Control Interno, el cual registra de manera detallada las oportunidades de mejora para cada uno de los elementos o requerimientos de información.</t>
  </si>
  <si>
    <t>En la página web institucional se evidencia el link LEY DE TRANSPARENCIA, donde se presentan los elementos de norma (20), como:  PROCESO DE PAZ Y PLEBISCITO, ESTRUCTURA ORGANICA, PRESUPUESTO, PLANEACION, ADQUISICIONES Y COMPRAS, TRAMITES Y SERVICIOS, entre otros (http://www.ideam.gov.co/web/atencion-y-participacion-ciudadana/ley-de-transparencia).
Se dispone además del link INFORMES, donde se presentan las publicaciones, conforme las responsabilidades de la Oficina de Control Interno:
-Reportes de Control Interno.
-Informe Congreso de la República.
-Auditorías externas liberadas -CGR.
En dichos campos, se incluyen Subcarpetas con información relacionada con : - Actas-Informes de Audiencia Pública; Auditorías Internas; Informe pormenorizado de control interno; Rendición de la cuenta a la Contaloría; SIRECI -Avance plan de mejoramiento, enntre otros).</t>
  </si>
  <si>
    <t>Aunque no se ha dispuesto la fecha de la audiencia, se evidenció la realización de algunas actividades desarrolladas por el Instituto, que entre otras, permite disponer de espacios de interlocución con la ciudadanía; eventos en los cuales se da cuenta de la gestión del IDEAM.
Se dispone de los listados de asistencia a los eventos registrados.</t>
  </si>
  <si>
    <t>"La gestión de la entidad, productos y resultados, se han dado a conocer a través de diferentes eventos en donde hemos contado con la asistencia de ciudadanía y además se ha contemplado dentro de los mismos un espacio para que la comunidad formule sus preguntas y sean respondidas y al mismo tiempo reciba información sobre los productos de la entidad.
Tales eventos son:                                                                                                                                                                                                                                                                                                                                                     
- Inauguración Centro de Datos (Feb 17)
- Lanzamiento RESPEL - PCB (Feb 24)
- Instrumentalización cuenca Lago de Tota (Mar 17)
- Entrega de Mapas de amenaza por inundación (Mar 21)
- Día Meteorológico Mundial (Mar 23)
- Cierre proyecto BID/IDEAM Monitoreo de Glaciares Tropicales (Mar 27)
Evidencias en Listas de Asistencia, Encuestas a través de Redes Sociales, Preguntas y Encuestas de Satisfacción, Videos "Cuña" Participación Ciudadana.
Los listados de asistencia a los eventos se encuentran en la carpeta “seguimiento_marzo_2017 
En lo que hace referencia a la audiencia pública participativa anual presencial, se encuentra pendiente definir la fecha de realización“.</t>
  </si>
  <si>
    <t>"A través de la Revista Interna del IDEAM, IDEAMBIENTE, en la sección "Un día con" y en los diferentes artículos destinados al reconocimiento de los funcionarios, el Grupo de Comunicaciones del IDEAM  ha exaltado la actividad, cotidianidad y aporte de algunos funcionarios del Instituto.
*IDEAMBIENTE edición 5 de enero de 2017, la sección se hizo con el Subdirector de Hidrología, Omar Vargas, brindándole un espacio para publicar su discuro de reconocimiento a los funcionarios del IDEAM a lo largo de la historia de la entidad, en el discurso del Subdirector, se destacan las mejoras del instituto y de los funcionarios, en cuanto a la atención a los usuarios, con entrega de información cada vez más oportuna y de mejor calidad, para las personas que demandan los datos del Instituto.                                                                                                                                                                                                       *En la siguiente edición de la Revista, la sección "Un día con", estará dedicada al Jefe de la OSPA, Christian Euscátegui".</t>
  </si>
  <si>
    <t xml:space="preserve">Se ha dado cumplimiento a la actividad, durante el primer corte estipulado para el evento y se dispone de la evidencia, referida como "Discurso de reconocimiento a funcionarios del IDEAM", realizado por el Subdirector de Hidrología.
Se recomienda fortalecer la divulgación de la labor realizada por los funcionarios seleccionados, en pro de las prácticas de participación ciudadana.
</t>
  </si>
  <si>
    <t>Aunque se dispone del Plan de Capacitación 2017 -PIC2017, se adelantan gestiones internas entre varias dependencias para atender las capacitaciones sobre buenas prácticas de rendición de cuentas, definiendo que se adelantará en el próximo mes de junio/2017. Pese a lo anterior, no se ha cumplido con la fecha del primer corte (30/04/2017), para realizar la capacitación pertinente.
Se valora un avance del 10% considerando las actividades de planeación evidenciadas.</t>
  </si>
  <si>
    <t>Teniendo en cuenta que los eventos de reconocimiento a los servidores públicos, se realizan al término de la vigencia, en su oportunidad se aportarán las gestiones al respecto.</t>
  </si>
  <si>
    <t>Se evidenció el documento ESTRATEGIA DE SERVICIO AL CIUDADANO DEL IDEAM, 2017 -Plan Estratégico de Gestión del cambio
enfocado al Servicio de atención al ciudadano del IDEAM (página web institucional: LEY DE TRANSPARENCIA "ATENCIÓN AL CIUDADANO").
De igual forma, se dispone del documento del Departamento Nacional de Planeación -DNP, con el informe de resultados y planeación (Informe de resultados de Diagnóstico para el mejoramiento de Sistemas de Servicio al Ciudadano del Instituto de Hidrología, Meteorología y Estudios Ambientales (IDEAM)), orientando las acciones de mejora para 2017.
Como complemento al anterior informe, se dispone del plan de acción para el mejoramiento del sistema de Servicio al Ciudadano en el IDEAM, considerando el desarrollo de acciones de cumplimiento a corto, mediano y largo plazo, para cada uno de los componentes identificados por el DNP.
Ademas se publicó el Informe del primer trimestre del año 2017, donde se presenta el mejoramiento en la gestión realizada a las PQRS, con un resultado de un 99.91% de efectividad en las respuestas (de las 10.929 se respondieron a tiempo 10.919) (https://goo.gl/Y59Wmw).</t>
  </si>
  <si>
    <t>Para el primer semestre/2017, la actividad se desarrollará en el mes de junio/2017, para lo cual se hará la publicación respectiva en la página web institucional, como se han socializado las anteriores encuestas (www.ideam.gov.co SECCIÓN: PARTICIPACION CIUDADANA http://www.ideam.gov.co/documents/24189/120615/NSU+II+Semestre+2016.pdf/6436a044-d92b-4508-9447-5385370565be).
Se valora un avance del 10% toda vez que se evidenció el informe consolidado a corte diciembre 31 de 2016, frente a las inquietudes del ciudadano.</t>
  </si>
  <si>
    <t>La Secretaría General, convoca y lidera reuniones,donde se revisan los lineamientos para el cumplimiento de la normativa dispuesta en la Ley 1712/2014, Decreto 1081/2015 y artículo 3 de la Resolución MinTic 3564/2015 (Estándares para publicación y divulgación de la información -Anexo 1).
En la página web institucional se evidencia el link LEY DE TRANSPARENCIA, donde se presentan las diferentes categorías de información (20), como:  PROCESO DE PAZ Y PLEBISCITO, ESTRUCTURA ORGANICA, PRESUPUESTO, PLANEACION, ADQUISICIONES Y COMPRAS, TRAMITES Y SERVICIOS, FORMULACION PARTICIPATIVA, INFORMES, entre otros.
Lo anterior, permite indicar que se cuenta con los lineamientos generales requeridos por la norma (estructura); sin embargo se recomienda atender las recomendaciones dadas por la Oficina de Control Interno en el informe de seguimiento a Ley de Transparencia, remitido mediante memorando 20171030000853 del 18/abril/2017.</t>
  </si>
  <si>
    <t>No se aportaron evidencias.</t>
  </si>
  <si>
    <t>En la página web institucional se evidencia el link LEY DE TRANSPARENCIA, donde se presentan las diferentes categorías de información (20), entre los que se encuentra el de REGISTRO DE PUBLICACIONES GESTION DE INFORMACION PUBLICA, el cual contiene parámetros como el de Registro de activos de información, entre otros (https://goo.gl/WSP3hY).
Se evidencian 577 registros de las Series y Subseries documentales de las dependencias del Instituto, conforme a las Tablas de Retención Documental.
Pese a que no se reporta gestión sobre la actividad, se debe tener en cuenta la gestión que adelanta el Grupo de Gestión Documental, tendiente a la actualización y modificación de las Tablas de Retención Documental; por lo anterior se sugiere desarrollar las gestiones que permitan en todos los procesos institucionales, la actualización del inventario de información, así como tener en cuenta lo estipulado en los artículos  2.1.1.5.1.1. y 2.1.1.5.1.3. del Decreto 1081/2015 (Registro de Activos de Información).
Adicionalmente, se recomienda al Grupo de Gestión Documental y líderes de proceso realizar la actualización de algunas Tablas de Retención, como son áreas operativas (2013), Grupo de Comunicaciones (2008), así como las que sean pertinentes.
Si bien se encuentran como responsables todas las dependencias, se recomienda a la Oficina Asesora de Planeación la deterinación de un líder que oriente la consolidación.</t>
  </si>
  <si>
    <t>Se evidenció en la página web institucional, el documento "Estrategia de participación ciudadana 2017", donde "El IDEAM hace presencia en las redes sociales, ..., dando así un paso agigantado en la comunicación directa con sus usuarios", en el cual se establecen usuarios en las cuentas de Twitter, Facebook y Youtube, con el fin de lograr dar a conocer la misionalidad del IDEAM, gestionar y divulgar la información que se genera a driario y establecer "una comunicación bidireccional entre el IDEAM y la ciudadanía". Todo lo anterior "...permite una mejor participación de los ciudadanos en el proceso de toma de decisiones y un mejor ejercicio del control social" (Twitter: @IDEAMColombia; Facebook: www.fb.com/IdeamInstituto; Youtube: InstitutoIDEAM).
Con el ánimo de abrir nuevos canales para interactuar con los usuarios, se creó la cuenta de Instagram: IDEAM Colombia.
En el documento, se realiza el análisis de la efectividad de los mecanismos de participación, se presentan las estadísticas de aceptación y crecimiento de dichos canales, logrando a la fecha un número significativo de participantes.
Se recomienda retirar del Link de Transparencia - Formulacion participativa/Estrategia de Participación Ciudadana el documento "Estrategia de participación ciudadana 2013".</t>
  </si>
  <si>
    <t>Se tiene dispuesto el "Anexo 1. Canales de comunicación y participación ciudadana", y el "Anexo 2. Plan de participación ciudadana", mediante los cuales se dispone el plan de acción de la estrategia y el cronograma de las actividades que adelantará el IDEAM en la "Estrategia de participación ciudadana".
Se recomienda adelantar las actividades planteadas de manera oportuna.</t>
  </si>
  <si>
    <t>"Se están adelantando las gestiones para realizar la sensibilización de la Estrategia en la primera semana del mes de Junio de 2017".</t>
  </si>
  <si>
    <t>"El portal Web institucional cuenta con varios mecanismos de accesibilidad, a saber:
1. Opción para aumentar hasta 10 veces el tamaño de la letra y cambio de contrastes para personas con baja visión.
2. Idioma: el portal Institucional se puede leer en diferentes idiomas. 
3. En el período con corte a 30/04/2017 no se han reportado incidencias".</t>
  </si>
  <si>
    <t>Se evidenció en la página web institucional el link de accesibilidad, el cual dispone además de Herramientas y Portales IDEAM.
Lo anterior permite el acceso a personas con limitaciones de la visión.
El reporte del área, no registra incidencias.</t>
  </si>
  <si>
    <t>Al no disponer del registro de la actividad RENDICION DE CUENTAS, ya que no se ha presentado hasta la fecha, no se puede estimar de manera objetiva el control del riesgo. Sin embargo, con relación a los eventos de participación ciudadana señalados, se advierte el cumplimiento de acciones que generan confianza en la información producida.
Se recomienda, dar mayor atención a la realización  de los controles y acciones establecidas para el presente riesgo; toda vez que no es posible determinar la efectividad de los mismos, de manera integral.</t>
  </si>
  <si>
    <t>Al disponer de la actualización de los documentos de control, se generan acciones que permiten mantener bajo control el riesgo. 
Se recomienda verificar la efectividad del control, monitoreando la aplicación de todos los documentos registrados como controles.</t>
  </si>
  <si>
    <t xml:space="preserve">Se requiere mayor empoderamiento sobre las acciones formuladas en el PAAC y el mapa de riesgos de corrupción, por parte de los líderes de proceso, a fin de determinar, no solo, la efectividad de los controles, sino poder realizar ajustes oportunos, a las inconsistencias y/o debilidades evidenciadas.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</si>
</sst>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69" x14ac:knownFonts="1">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Calibri"/>
      <family val="2"/>
      <scheme val="minor"/>
    </font>
    <font>
      <b/>
      <sz val="26"/>
      <color theme="9" tint="-0.499984740745262"/>
      <name val="Arial Narrow"/>
      <family val="2"/>
    </font>
    <font>
      <b/>
      <sz val="14"/>
      <color theme="9" tint="-0.499984740745262"/>
      <name val="Calibri"/>
      <family val="2"/>
      <scheme val="minor"/>
    </font>
    <font>
      <sz val="14"/>
      <color theme="9" tint="-0.499984740745262"/>
      <name val="Calibri"/>
      <family val="2"/>
      <scheme val="minor"/>
    </font>
    <font>
      <b/>
      <sz val="12"/>
      <color theme="9" tint="-0.499984740745262"/>
      <name val="Calibri"/>
      <family val="2"/>
      <scheme val="minor"/>
    </font>
    <font>
      <i/>
      <sz val="10"/>
      <name val="Calibri"/>
      <family val="2"/>
      <scheme val="minor"/>
    </font>
    <font>
      <sz val="11"/>
      <color theme="9" tint="-0.499984740745262"/>
      <name val="Calibri"/>
      <family val="2"/>
      <scheme val="minor"/>
    </font>
    <font>
      <sz val="10"/>
      <name val="Arial"/>
      <family val="2"/>
    </font>
    <font>
      <sz val="12"/>
      <color theme="9" tint="-0.499984740745262"/>
      <name val="Calibri"/>
      <family val="2"/>
      <scheme val="minor"/>
    </font>
    <font>
      <b/>
      <sz val="12"/>
      <color theme="1"/>
      <name val="Calibri"/>
      <family val="2"/>
      <scheme val="minor"/>
    </font>
    <font>
      <b/>
      <sz val="11"/>
      <color theme="9" tint="-0.499984740745262"/>
      <name val="Calibri"/>
      <family val="2"/>
      <scheme val="minor"/>
    </font>
    <font>
      <sz val="10"/>
      <color indexed="8"/>
      <name val="Arial"/>
      <family val="2"/>
    </font>
    <font>
      <sz val="12"/>
      <color theme="1"/>
      <name val="Calibri"/>
      <family val="2"/>
      <scheme val="minor"/>
    </font>
    <font>
      <b/>
      <sz val="24"/>
      <color rgb="FF984807"/>
      <name val="Arial Narrow"/>
      <family val="2"/>
    </font>
    <font>
      <b/>
      <sz val="18"/>
      <color rgb="FF984807"/>
      <name val="Arial Narrow"/>
      <family val="2"/>
    </font>
    <font>
      <sz val="11"/>
      <name val="Calibri"/>
      <family val="2"/>
      <scheme val="minor"/>
    </font>
    <font>
      <b/>
      <sz val="11"/>
      <color theme="1"/>
      <name val="Calibri"/>
      <family val="2"/>
      <scheme val="minor"/>
    </font>
    <font>
      <sz val="11"/>
      <name val="Arial"/>
      <family val="2"/>
    </font>
    <font>
      <sz val="10"/>
      <name val="Arial"/>
      <family val="2"/>
    </font>
    <font>
      <u/>
      <sz val="11"/>
      <color theme="10"/>
      <name val="Arial Narrow"/>
      <family val="2"/>
    </font>
    <font>
      <sz val="11"/>
      <name val="Arial Narrow"/>
      <family val="2"/>
    </font>
    <font>
      <sz val="11"/>
      <color rgb="FF000000"/>
      <name val="Arial Narrow"/>
      <family val="2"/>
    </font>
    <font>
      <b/>
      <sz val="11"/>
      <color rgb="FF000000"/>
      <name val="Arial Narrow"/>
      <family val="2"/>
    </font>
    <font>
      <sz val="11"/>
      <color rgb="FFFF0000"/>
      <name val="Arial Narrow"/>
      <family val="2"/>
    </font>
    <font>
      <b/>
      <sz val="11"/>
      <name val="Arial Narrow"/>
      <family val="2"/>
    </font>
    <font>
      <b/>
      <sz val="11"/>
      <color indexed="8"/>
      <name val="Arial Narrow"/>
      <family val="2"/>
    </font>
    <font>
      <sz val="10"/>
      <color theme="1"/>
      <name val="Arial Narrow"/>
      <family val="2"/>
    </font>
    <font>
      <b/>
      <sz val="10"/>
      <name val="Calibri"/>
      <family val="2"/>
    </font>
    <font>
      <b/>
      <sz val="11"/>
      <color theme="1"/>
      <name val="Arial Narrow"/>
      <family val="2"/>
    </font>
    <font>
      <b/>
      <sz val="11"/>
      <color rgb="FFFF0000"/>
      <name val="Arial Narrow"/>
      <family val="2"/>
    </font>
    <font>
      <i/>
      <sz val="11"/>
      <name val="Arial Narrow"/>
      <family val="2"/>
    </font>
    <font>
      <i/>
      <sz val="11"/>
      <color rgb="FF000000"/>
      <name val="Arial Narrow"/>
      <family val="2"/>
    </font>
    <font>
      <b/>
      <sz val="10"/>
      <name val="Arial"/>
      <family val="2"/>
    </font>
    <font>
      <b/>
      <sz val="10"/>
      <color theme="9" tint="-0.499984740745262"/>
      <name val="Arial Narrow"/>
      <family val="2"/>
    </font>
    <font>
      <sz val="10"/>
      <color theme="9" tint="-0.499984740745262"/>
      <name val="Arial Narrow"/>
      <family val="2"/>
    </font>
    <font>
      <b/>
      <sz val="10"/>
      <color theme="1"/>
      <name val="Arial Narrow"/>
      <family val="2"/>
    </font>
    <font>
      <sz val="6"/>
      <color theme="1"/>
      <name val="Arial Narrow"/>
      <family val="2"/>
    </font>
    <font>
      <sz val="5"/>
      <name val="Arial Narrow"/>
      <family val="2"/>
    </font>
    <font>
      <b/>
      <sz val="11"/>
      <color theme="9" tint="-0.499984740745262"/>
      <name val="Arial Narrow"/>
      <family val="2"/>
    </font>
    <font>
      <sz val="11"/>
      <color theme="9" tint="-0.499984740745262"/>
      <name val="Arial Narrow"/>
      <family val="2"/>
    </font>
    <font>
      <sz val="26"/>
      <color theme="1"/>
      <name val="Arial Narrow"/>
      <family val="2"/>
    </font>
    <font>
      <sz val="12"/>
      <name val="Arial Narrow"/>
      <family val="2"/>
    </font>
    <font>
      <sz val="8"/>
      <color theme="1"/>
      <name val="Calibri"/>
      <family val="2"/>
      <scheme val="minor"/>
    </font>
    <font>
      <b/>
      <sz val="10"/>
      <color theme="1"/>
      <name val="Calibri"/>
      <family val="2"/>
      <scheme val="minor"/>
    </font>
    <font>
      <b/>
      <sz val="9"/>
      <color theme="1"/>
      <name val="Arial Narrow"/>
      <family val="2"/>
    </font>
    <font>
      <sz val="10"/>
      <color theme="1"/>
      <name val="Calibri"/>
      <family val="2"/>
      <scheme val="minor"/>
    </font>
    <font>
      <b/>
      <sz val="10"/>
      <name val="Calibri"/>
      <family val="2"/>
      <scheme val="minor"/>
    </font>
    <font>
      <b/>
      <sz val="10"/>
      <color theme="0"/>
      <name val="Calibri"/>
      <family val="2"/>
      <scheme val="minor"/>
    </font>
    <font>
      <sz val="10"/>
      <color indexed="8"/>
      <name val="Calibri"/>
      <family val="2"/>
      <scheme val="minor"/>
    </font>
    <font>
      <sz val="10"/>
      <name val="Calibri"/>
      <family val="2"/>
      <scheme val="minor"/>
    </font>
    <font>
      <sz val="12"/>
      <color rgb="FF000000"/>
      <name val="Arial"/>
      <family val="2"/>
    </font>
    <font>
      <sz val="10"/>
      <color theme="1"/>
      <name val="Arial"/>
      <family val="2"/>
    </font>
    <font>
      <sz val="12"/>
      <name val="Arial"/>
      <family val="2"/>
    </font>
    <font>
      <sz val="11"/>
      <color indexed="8"/>
      <name val="Arial"/>
      <family val="2"/>
    </font>
    <font>
      <b/>
      <sz val="9"/>
      <color theme="1"/>
      <name val="Arial"/>
      <family val="2"/>
    </font>
    <font>
      <sz val="12"/>
      <color theme="1"/>
      <name val="Arial"/>
      <family val="2"/>
    </font>
    <font>
      <sz val="11"/>
      <color theme="1"/>
      <name val="Arial"/>
      <family val="2"/>
    </font>
    <font>
      <u/>
      <sz val="11"/>
      <name val="Arial"/>
      <family val="2"/>
    </font>
    <font>
      <u/>
      <sz val="11"/>
      <name val="Arial Narrow"/>
      <family val="2"/>
    </font>
    <font>
      <b/>
      <sz val="9"/>
      <name val="Arial"/>
      <family val="2"/>
    </font>
    <font>
      <b/>
      <sz val="8"/>
      <color theme="1"/>
      <name val="Arial"/>
      <family val="2"/>
    </font>
  </fonts>
  <fills count="1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rgb="FFF79646"/>
        <bgColor indexed="64"/>
      </patternFill>
    </fill>
    <fill>
      <patternFill patternType="solid">
        <fgColor rgb="FFFCDDCF"/>
        <bgColor indexed="64"/>
      </patternFill>
    </fill>
    <fill>
      <patternFill patternType="solid">
        <fgColor rgb="FFFDEFE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59999389629810485"/>
        <bgColor indexed="64"/>
      </patternFill>
    </fill>
  </fills>
  <borders count="148">
    <border>
      <left/>
      <right/>
      <top/>
      <bottom/>
      <diagonal/>
    </border>
    <border>
      <left style="medium">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bottom style="medium">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dotted">
        <color theme="9" tint="-0.499984740745262"/>
      </left>
      <right/>
      <top style="medium">
        <color theme="9" tint="-0.499984740745262"/>
      </top>
      <bottom style="medium">
        <color theme="9" tint="-0.499984740745262"/>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theme="9" tint="-0.499984740745262"/>
      </left>
      <right style="medium">
        <color theme="9" tint="-0.499984740745262"/>
      </right>
      <top/>
      <bottom style="medium">
        <color theme="9" tint="-0.499984740745262"/>
      </bottom>
      <diagonal/>
    </border>
    <border>
      <left/>
      <right style="thin">
        <color indexed="64"/>
      </right>
      <top style="medium">
        <color theme="9" tint="-0.499984740745262"/>
      </top>
      <bottom style="medium">
        <color theme="9" tint="-0.499984740745262"/>
      </bottom>
      <diagonal/>
    </border>
    <border>
      <left/>
      <right/>
      <top style="thin">
        <color indexed="64"/>
      </top>
      <bottom style="medium">
        <color theme="9" tint="-0.499984740745262"/>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
      <left style="medium">
        <color theme="5" tint="-0.24994659260841701"/>
      </left>
      <right style="dotted">
        <color theme="9" tint="-0.499984740745262"/>
      </right>
      <top/>
      <bottom style="medium">
        <color theme="9" tint="-0.499984740745262"/>
      </bottom>
      <diagonal/>
    </border>
    <border>
      <left style="dotted">
        <color theme="9" tint="-0.499984740745262"/>
      </left>
      <right style="medium">
        <color theme="5" tint="-0.24994659260841701"/>
      </right>
      <top/>
      <bottom style="medium">
        <color theme="9" tint="-0.499984740745262"/>
      </bottom>
      <diagonal/>
    </border>
    <border>
      <left style="medium">
        <color theme="9" tint="-0.499984740745262"/>
      </left>
      <right style="thin">
        <color indexed="64"/>
      </right>
      <top style="thin">
        <color indexed="64"/>
      </top>
      <bottom style="thin">
        <color indexed="64"/>
      </bottom>
      <diagonal/>
    </border>
    <border>
      <left style="thin">
        <color indexed="64"/>
      </left>
      <right style="thin">
        <color indexed="64"/>
      </right>
      <top style="thin">
        <color indexed="64"/>
      </top>
      <bottom style="medium">
        <color theme="9" tint="-0.499984740745262"/>
      </bottom>
      <diagonal/>
    </border>
    <border>
      <left/>
      <right/>
      <top style="medium">
        <color theme="9" tint="-0.499984740745262"/>
      </top>
      <bottom style="thin">
        <color indexed="64"/>
      </bottom>
      <diagonal/>
    </border>
    <border>
      <left/>
      <right/>
      <top style="medium">
        <color theme="5" tint="-0.24994659260841701"/>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theme="9" tint="-0.499984740745262"/>
      </left>
      <right/>
      <top style="medium">
        <color theme="9" tint="-0.499984740745262"/>
      </top>
      <bottom style="dotted">
        <color theme="9" tint="-0.499984740745262"/>
      </bottom>
      <diagonal/>
    </border>
    <border>
      <left style="medium">
        <color indexed="64"/>
      </left>
      <right style="medium">
        <color indexed="64"/>
      </right>
      <top/>
      <bottom/>
      <diagonal/>
    </border>
    <border>
      <left style="medium">
        <color theme="9" tint="-0.499984740745262"/>
      </left>
      <right style="medium">
        <color theme="9" tint="-0.499984740745262"/>
      </right>
      <top style="dotted">
        <color theme="9" tint="-0.499984740745262"/>
      </top>
      <bottom style="medium">
        <color theme="9" tint="-0.499984740745262"/>
      </bottom>
      <diagonal/>
    </border>
    <border>
      <left/>
      <right style="medium">
        <color theme="5" tint="-0.24994659260841701"/>
      </right>
      <top style="medium">
        <color theme="5" tint="-0.24994659260841701"/>
      </top>
      <bottom style="thin">
        <color indexed="64"/>
      </bottom>
      <diagonal/>
    </border>
    <border>
      <left style="medium">
        <color theme="5" tint="-0.24994659260841701"/>
      </left>
      <right style="dotted">
        <color theme="9" tint="-0.499984740745262"/>
      </right>
      <top/>
      <bottom style="medium">
        <color theme="5" tint="-0.24994659260841701"/>
      </bottom>
      <diagonal/>
    </border>
    <border>
      <left style="thin">
        <color indexed="64"/>
      </left>
      <right style="medium">
        <color theme="9" tint="-0.499984740745262"/>
      </right>
      <top style="thin">
        <color indexed="64"/>
      </top>
      <bottom/>
      <diagonal/>
    </border>
    <border>
      <left style="thin">
        <color indexed="64"/>
      </left>
      <right style="thin">
        <color indexed="64"/>
      </right>
      <top/>
      <bottom style="medium">
        <color theme="9" tint="-0.499984740745262"/>
      </bottom>
      <diagonal/>
    </border>
    <border>
      <left style="thin">
        <color indexed="64"/>
      </left>
      <right style="medium">
        <color theme="9" tint="-0.499984740745262"/>
      </right>
      <top/>
      <bottom style="medium">
        <color theme="9" tint="-0.499984740745262"/>
      </bottom>
      <diagonal/>
    </border>
    <border>
      <left style="thin">
        <color indexed="64"/>
      </left>
      <right style="medium">
        <color theme="5" tint="-0.24994659260841701"/>
      </right>
      <top style="medium">
        <color theme="5" tint="-0.24994659260841701"/>
      </top>
      <bottom/>
      <diagonal/>
    </border>
    <border>
      <left style="medium">
        <color theme="9" tint="-0.499984740745262"/>
      </left>
      <right style="thin">
        <color indexed="64"/>
      </right>
      <top/>
      <bottom style="thin">
        <color indexed="64"/>
      </bottom>
      <diagonal/>
    </border>
    <border>
      <left style="thin">
        <color indexed="64"/>
      </left>
      <right style="medium">
        <color theme="9" tint="-0.499984740745262"/>
      </right>
      <top/>
      <bottom style="thin">
        <color indexed="64"/>
      </bottom>
      <diagonal/>
    </border>
    <border>
      <left style="thin">
        <color indexed="64"/>
      </left>
      <right/>
      <top style="medium">
        <color theme="9" tint="-0.499984740745262"/>
      </top>
      <bottom style="thin">
        <color indexed="64"/>
      </bottom>
      <diagonal/>
    </border>
    <border>
      <left/>
      <right style="medium">
        <color theme="9" tint="-0.499984740745262"/>
      </right>
      <top style="medium">
        <color theme="9" tint="-0.499984740745262"/>
      </top>
      <bottom style="thin">
        <color indexed="64"/>
      </bottom>
      <diagonal/>
    </border>
    <border>
      <left style="medium">
        <color theme="9" tint="-0.499984740745262"/>
      </left>
      <right style="medium">
        <color theme="9" tint="-0.499984740745262"/>
      </right>
      <top style="medium">
        <color theme="5" tint="-0.24994659260841701"/>
      </top>
      <bottom style="medium">
        <color theme="9" tint="-0.499984740745262"/>
      </bottom>
      <diagonal/>
    </border>
    <border>
      <left style="medium">
        <color theme="9" tint="-0.499984740745262"/>
      </left>
      <right/>
      <top style="medium">
        <color theme="5" tint="-0.24994659260841701"/>
      </top>
      <bottom style="medium">
        <color theme="9" tint="-0.499984740745262"/>
      </bottom>
      <diagonal/>
    </border>
    <border>
      <left style="medium">
        <color theme="9" tint="-0.499984740745262"/>
      </left>
      <right/>
      <top style="medium">
        <color theme="5" tint="-0.24994659260841701"/>
      </top>
      <bottom style="thin">
        <color indexed="64"/>
      </bottom>
      <diagonal/>
    </border>
    <border>
      <left/>
      <right style="medium">
        <color theme="9" tint="-0.499984740745262"/>
      </right>
      <top style="medium">
        <color theme="5" tint="-0.2499465926084170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theme="9" tint="-0.499984740745262"/>
      </left>
      <right style="thin">
        <color indexed="64"/>
      </right>
      <top/>
      <bottom/>
      <diagonal/>
    </border>
    <border>
      <left style="thin">
        <color indexed="64"/>
      </left>
      <right style="thin">
        <color indexed="64"/>
      </right>
      <top style="medium">
        <color theme="9" tint="-0.499984740745262"/>
      </top>
      <bottom/>
      <diagonal/>
    </border>
    <border>
      <left style="thin">
        <color indexed="64"/>
      </left>
      <right style="medium">
        <color theme="9" tint="-0.499984740745262"/>
      </right>
      <top style="medium">
        <color theme="9" tint="-0.499984740745262"/>
      </top>
      <bottom/>
      <diagonal/>
    </border>
    <border>
      <left style="medium">
        <color theme="9" tint="-0.499984740745262"/>
      </left>
      <right style="medium">
        <color theme="9" tint="-0.499984740745262"/>
      </right>
      <top style="medium">
        <color theme="9" tint="-0.499984740745262"/>
      </top>
      <bottom/>
      <diagonal/>
    </border>
    <border>
      <left/>
      <right/>
      <top style="thin">
        <color indexed="64"/>
      </top>
      <bottom style="medium">
        <color theme="5" tint="-0.24994659260841701"/>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theme="9" tint="-0.499984740745262"/>
      </left>
      <right/>
      <top style="medium">
        <color indexed="64"/>
      </top>
      <bottom/>
      <diagonal/>
    </border>
    <border>
      <left style="thin">
        <color indexed="64"/>
      </left>
      <right style="medium">
        <color theme="5" tint="-0.24994659260841701"/>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theme="9" tint="-0.499984740745262"/>
      </left>
      <right/>
      <top style="medium">
        <color theme="5" tint="-0.24994659260841701"/>
      </top>
      <bottom style="dotted">
        <color theme="9" tint="-0.499984740745262"/>
      </bottom>
      <diagonal/>
    </border>
    <border>
      <left style="dotted">
        <color theme="9" tint="-0.499984740745262"/>
      </left>
      <right/>
      <top style="medium">
        <color theme="9" tint="-0.499984740745262"/>
      </top>
      <bottom/>
      <diagonal/>
    </border>
    <border>
      <left style="dotted">
        <color theme="9" tint="-0.499984740745262"/>
      </left>
      <right style="dotted">
        <color theme="9" tint="-0.499984740745262"/>
      </right>
      <top/>
      <bottom/>
      <diagonal/>
    </border>
    <border>
      <left style="dotted">
        <color theme="9" tint="-0.499984740745262"/>
      </left>
      <right style="medium">
        <color theme="9" tint="-0.499984740745262"/>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diagonal/>
    </border>
    <border>
      <left style="medium">
        <color theme="9" tint="-0.499984740745262"/>
      </left>
      <right style="medium">
        <color indexed="64"/>
      </right>
      <top style="medium">
        <color theme="9" tint="-0.499984740745262"/>
      </top>
      <bottom/>
      <diagonal/>
    </border>
    <border>
      <left style="medium">
        <color theme="9" tint="-0.499984740745262"/>
      </left>
      <right style="medium">
        <color indexed="64"/>
      </right>
      <top/>
      <bottom style="dotted">
        <color theme="9" tint="-0.499984740745262"/>
      </bottom>
      <diagonal/>
    </border>
    <border>
      <left style="medium">
        <color theme="9" tint="-0.499984740745262"/>
      </left>
      <right style="dotted">
        <color theme="9" tint="-0.499984740745262"/>
      </right>
      <top style="medium">
        <color theme="9" tint="-0.499984740745262"/>
      </top>
      <bottom style="medium">
        <color auto="1"/>
      </bottom>
      <diagonal/>
    </border>
    <border>
      <left style="medium">
        <color theme="9" tint="-0.499984740745262"/>
      </left>
      <right style="dotted">
        <color theme="9" tint="-0.499984740745262"/>
      </right>
      <top style="medium">
        <color theme="9" tint="-0.499984740745262"/>
      </top>
      <bottom/>
      <diagonal/>
    </border>
    <border>
      <left style="medium">
        <color theme="9" tint="-0.499984740745262"/>
      </left>
      <right style="dotted">
        <color theme="9" tint="-0.499984740745262"/>
      </right>
      <top/>
      <bottom style="medium">
        <color theme="9" tint="-0.499984740745262"/>
      </bottom>
      <diagonal/>
    </border>
    <border>
      <left style="medium">
        <color theme="9" tint="-0.499984740745262"/>
      </left>
      <right/>
      <top/>
      <bottom style="thin">
        <color indexed="64"/>
      </bottom>
      <diagonal/>
    </border>
    <border>
      <left style="medium">
        <color theme="9" tint="-0.499984740745262"/>
      </left>
      <right style="medium">
        <color theme="9" tint="-0.499984740745262"/>
      </right>
      <top style="medium">
        <color theme="9" tint="-0.499984740745262"/>
      </top>
      <bottom style="medium">
        <color auto="1"/>
      </bottom>
      <diagonal/>
    </border>
    <border>
      <left/>
      <right style="thin">
        <color indexed="64"/>
      </right>
      <top style="medium">
        <color theme="9" tint="-0.499984740745262"/>
      </top>
      <bottom style="thin">
        <color indexed="64"/>
      </bottom>
      <diagonal/>
    </border>
    <border>
      <left style="medium">
        <color theme="9" tint="-0.499984740745262"/>
      </left>
      <right/>
      <top style="medium">
        <color theme="9" tint="-0.499984740745262"/>
      </top>
      <bottom style="medium">
        <color auto="1"/>
      </bottom>
      <diagonal/>
    </border>
    <border>
      <left style="thin">
        <color indexed="64"/>
      </left>
      <right style="medium">
        <color theme="9" tint="-0.499984740745262"/>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medium">
        <color indexed="64"/>
      </top>
      <bottom style="thin">
        <color indexed="64"/>
      </bottom>
      <diagonal/>
    </border>
    <border>
      <left style="medium">
        <color theme="9" tint="-0.499984740745262"/>
      </left>
      <right style="medium">
        <color theme="9" tint="-0.499984740745262"/>
      </right>
      <top style="medium">
        <color theme="9" tint="-0.499984740745262"/>
      </top>
      <bottom style="thick">
        <color auto="1"/>
      </bottom>
      <diagonal/>
    </border>
    <border>
      <left style="medium">
        <color theme="9" tint="-0.499984740745262"/>
      </left>
      <right style="thin">
        <color indexed="64"/>
      </right>
      <top style="thin">
        <color indexed="64"/>
      </top>
      <bottom style="thick">
        <color auto="1"/>
      </bottom>
      <diagonal/>
    </border>
    <border>
      <left style="thin">
        <color indexed="64"/>
      </left>
      <right/>
      <top style="thin">
        <color indexed="64"/>
      </top>
      <bottom style="thick">
        <color auto="1"/>
      </bottom>
      <diagonal/>
    </border>
    <border>
      <left style="medium">
        <color theme="9" tint="-0.499984740745262"/>
      </left>
      <right style="thin">
        <color indexed="64"/>
      </right>
      <top style="thick">
        <color auto="1"/>
      </top>
      <bottom style="thick">
        <color auto="1"/>
      </bottom>
      <diagonal/>
    </border>
    <border>
      <left style="medium">
        <color theme="9" tint="-0.499984740745262"/>
      </left>
      <right style="medium">
        <color theme="9" tint="-0.499984740745262"/>
      </right>
      <top style="thick">
        <color auto="1"/>
      </top>
      <bottom style="medium">
        <color theme="9" tint="-0.499984740745262"/>
      </bottom>
      <diagonal/>
    </border>
    <border>
      <left style="medium">
        <color theme="9" tint="-0.499984740745262"/>
      </left>
      <right style="thin">
        <color indexed="64"/>
      </right>
      <top style="thick">
        <color auto="1"/>
      </top>
      <bottom style="thin">
        <color indexed="64"/>
      </bottom>
      <diagonal/>
    </border>
    <border>
      <left style="thin">
        <color indexed="64"/>
      </left>
      <right/>
      <top style="thick">
        <color auto="1"/>
      </top>
      <bottom style="thin">
        <color indexed="64"/>
      </bottom>
      <diagonal/>
    </border>
    <border>
      <left style="medium">
        <color theme="9" tint="-0.499984740745262"/>
      </left>
      <right style="medium">
        <color theme="9" tint="-0.499984740745262"/>
      </right>
      <top style="thick">
        <color auto="1"/>
      </top>
      <bottom style="thick">
        <color auto="1"/>
      </bottom>
      <diagonal/>
    </border>
    <border>
      <left style="thin">
        <color indexed="64"/>
      </left>
      <right/>
      <top style="thick">
        <color auto="1"/>
      </top>
      <bottom style="thick">
        <color auto="1"/>
      </bottom>
      <diagonal/>
    </border>
    <border>
      <left/>
      <right style="thin">
        <color indexed="64"/>
      </right>
      <top style="thin">
        <color indexed="64"/>
      </top>
      <bottom style="medium">
        <color theme="9" tint="-0.499984740745262"/>
      </bottom>
      <diagonal/>
    </border>
    <border>
      <left/>
      <right style="thick">
        <color auto="1"/>
      </right>
      <top style="medium">
        <color theme="9" tint="-0.499984740745262"/>
      </top>
      <bottom style="thin">
        <color indexed="64"/>
      </bottom>
      <diagonal/>
    </border>
    <border>
      <left style="thin">
        <color indexed="64"/>
      </left>
      <right style="thick">
        <color auto="1"/>
      </right>
      <top style="thin">
        <color indexed="64"/>
      </top>
      <bottom/>
      <diagonal/>
    </border>
    <border>
      <left style="thin">
        <color indexed="64"/>
      </left>
      <right style="thick">
        <color auto="1"/>
      </right>
      <top/>
      <bottom/>
      <diagonal/>
    </border>
    <border>
      <left style="thin">
        <color indexed="64"/>
      </left>
      <right style="thick">
        <color auto="1"/>
      </right>
      <top style="thin">
        <color indexed="64"/>
      </top>
      <bottom style="thick">
        <color indexed="64"/>
      </bottom>
      <diagonal/>
    </border>
    <border>
      <left style="thin">
        <color indexed="64"/>
      </left>
      <right style="thick">
        <color auto="1"/>
      </right>
      <top style="thick">
        <color indexed="64"/>
      </top>
      <bottom style="thin">
        <color indexed="64"/>
      </bottom>
      <diagonal/>
    </border>
    <border>
      <left style="thin">
        <color indexed="64"/>
      </left>
      <right style="thick">
        <color auto="1"/>
      </right>
      <top style="thick">
        <color indexed="64"/>
      </top>
      <bottom style="thick">
        <color indexed="64"/>
      </bottom>
      <diagonal/>
    </border>
  </borders>
  <cellStyleXfs count="8">
    <xf numFmtId="0" fontId="0" fillId="0" borderId="0"/>
    <xf numFmtId="0" fontId="19" fillId="0" borderId="0"/>
    <xf numFmtId="0" fontId="8" fillId="0" borderId="0"/>
    <xf numFmtId="0" fontId="15" fillId="0" borderId="0"/>
    <xf numFmtId="0" fontId="26" fillId="0" borderId="0"/>
    <xf numFmtId="0" fontId="27" fillId="0" borderId="0" applyNumberFormat="0" applyFill="0" applyBorder="0" applyAlignment="0" applyProtection="0"/>
    <xf numFmtId="0" fontId="8" fillId="0" borderId="0"/>
    <xf numFmtId="9" fontId="8" fillId="0" borderId="0" applyFont="0" applyFill="0" applyBorder="0" applyAlignment="0" applyProtection="0"/>
  </cellStyleXfs>
  <cellXfs count="655">
    <xf numFmtId="0" fontId="0" fillId="0" borderId="0" xfId="0"/>
    <xf numFmtId="0" fontId="0" fillId="3" borderId="0" xfId="0" applyFill="1"/>
    <xf numFmtId="0" fontId="21" fillId="7" borderId="22" xfId="0" applyFont="1" applyFill="1" applyBorder="1" applyAlignment="1">
      <alignment horizontal="center" vertical="center" wrapText="1" readingOrder="1"/>
    </xf>
    <xf numFmtId="0" fontId="22" fillId="8" borderId="23" xfId="0" applyFont="1" applyFill="1" applyBorder="1" applyAlignment="1">
      <alignment horizontal="left" vertical="center" wrapText="1" indent="1" readingOrder="1"/>
    </xf>
    <xf numFmtId="0" fontId="22" fillId="8" borderId="23" xfId="0" applyFont="1" applyFill="1" applyBorder="1" applyAlignment="1">
      <alignment horizontal="center" vertical="center" wrapText="1" readingOrder="1"/>
    </xf>
    <xf numFmtId="0" fontId="22" fillId="9" borderId="24" xfId="0" applyFont="1" applyFill="1" applyBorder="1" applyAlignment="1">
      <alignment horizontal="center" vertical="center" wrapText="1" readingOrder="1"/>
    </xf>
    <xf numFmtId="0" fontId="22" fillId="8" borderId="24" xfId="0" applyFont="1" applyFill="1" applyBorder="1" applyAlignment="1">
      <alignment horizontal="center" vertical="center" wrapText="1" readingOrder="1"/>
    </xf>
    <xf numFmtId="0" fontId="0" fillId="3" borderId="0" xfId="0" applyFill="1" applyBorder="1"/>
    <xf numFmtId="0" fontId="20" fillId="3" borderId="6" xfId="0" applyFont="1" applyFill="1" applyBorder="1" applyAlignment="1">
      <alignment vertical="top"/>
    </xf>
    <xf numFmtId="0" fontId="20" fillId="3" borderId="13" xfId="0" applyFont="1" applyFill="1" applyBorder="1" applyAlignment="1">
      <alignment vertical="top" wrapText="1"/>
    </xf>
    <xf numFmtId="0" fontId="20" fillId="3" borderId="3" xfId="0" applyFont="1" applyFill="1" applyBorder="1" applyAlignment="1">
      <alignment vertical="top"/>
    </xf>
    <xf numFmtId="0" fontId="20" fillId="3" borderId="18" xfId="0" applyFont="1" applyFill="1" applyBorder="1" applyAlignment="1">
      <alignment vertical="top"/>
    </xf>
    <xf numFmtId="0" fontId="20" fillId="3" borderId="0"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8" xfId="0" applyFont="1" applyFill="1" applyBorder="1" applyAlignment="1">
      <alignment vertical="center" wrapText="1"/>
    </xf>
    <xf numFmtId="0" fontId="29" fillId="0" borderId="63" xfId="0" applyFont="1" applyBorder="1" applyAlignment="1">
      <alignment vertical="center" wrapText="1"/>
    </xf>
    <xf numFmtId="0" fontId="29" fillId="0" borderId="64" xfId="0" applyFont="1" applyBorder="1" applyAlignment="1">
      <alignment vertical="center" wrapText="1"/>
    </xf>
    <xf numFmtId="0" fontId="30" fillId="4" borderId="16" xfId="0" applyFont="1" applyFill="1" applyBorder="1" applyAlignment="1">
      <alignment horizontal="center" vertical="center" wrapText="1"/>
    </xf>
    <xf numFmtId="0" fontId="28" fillId="3" borderId="17" xfId="3" applyFont="1" applyFill="1" applyBorder="1" applyAlignment="1">
      <alignment horizontal="left" vertical="center" wrapText="1"/>
    </xf>
    <xf numFmtId="0" fontId="28" fillId="3" borderId="17" xfId="3" applyFont="1" applyFill="1" applyBorder="1" applyAlignment="1">
      <alignment horizontal="center" vertical="center" wrapText="1"/>
    </xf>
    <xf numFmtId="0" fontId="28" fillId="0" borderId="0" xfId="3" applyFont="1" applyFill="1" applyBorder="1" applyAlignment="1">
      <alignment vertical="center"/>
    </xf>
    <xf numFmtId="0" fontId="32" fillId="4" borderId="61" xfId="4" applyFont="1" applyFill="1" applyBorder="1" applyAlignment="1">
      <alignment horizontal="center" vertical="center" wrapText="1"/>
    </xf>
    <xf numFmtId="0" fontId="28" fillId="3" borderId="16" xfId="3" applyFont="1" applyFill="1" applyBorder="1" applyAlignment="1">
      <alignment horizontal="center" vertical="center" wrapText="1"/>
    </xf>
    <xf numFmtId="0" fontId="28" fillId="0" borderId="16" xfId="3" applyFont="1" applyBorder="1" applyAlignment="1">
      <alignment vertical="center" wrapText="1"/>
    </xf>
    <xf numFmtId="0" fontId="28" fillId="3" borderId="28" xfId="3" applyFont="1" applyFill="1" applyBorder="1" applyAlignment="1">
      <alignment horizontal="center" vertical="center" wrapText="1"/>
    </xf>
    <xf numFmtId="0" fontId="28" fillId="0" borderId="16" xfId="3" applyFont="1" applyBorder="1" applyAlignment="1">
      <alignment vertical="center"/>
    </xf>
    <xf numFmtId="14" fontId="28" fillId="3" borderId="17" xfId="3" applyNumberFormat="1" applyFont="1" applyFill="1" applyBorder="1" applyAlignment="1">
      <alignment horizontal="center" vertical="center" wrapText="1"/>
    </xf>
    <xf numFmtId="0" fontId="31" fillId="3" borderId="16" xfId="3" applyFont="1" applyFill="1" applyBorder="1" applyAlignment="1">
      <alignment horizontal="center" vertical="center" wrapText="1"/>
    </xf>
    <xf numFmtId="0" fontId="28" fillId="6" borderId="0" xfId="0" applyFont="1" applyFill="1" applyBorder="1" applyProtection="1"/>
    <xf numFmtId="0" fontId="28" fillId="6" borderId="0" xfId="0" applyFont="1" applyFill="1" applyBorder="1" applyAlignment="1" applyProtection="1"/>
    <xf numFmtId="0" fontId="28" fillId="6" borderId="0" xfId="0" applyFont="1" applyFill="1" applyBorder="1" applyAlignment="1" applyProtection="1">
      <alignment wrapText="1"/>
    </xf>
    <xf numFmtId="0" fontId="28" fillId="6" borderId="0" xfId="0" applyFont="1" applyFill="1" applyProtection="1"/>
    <xf numFmtId="0" fontId="28" fillId="6" borderId="0" xfId="0" applyNumberFormat="1" applyFont="1" applyFill="1" applyProtection="1"/>
    <xf numFmtId="0" fontId="28" fillId="3" borderId="17" xfId="3" applyFont="1" applyFill="1" applyBorder="1" applyAlignment="1">
      <alignment horizontal="justify" vertical="center" wrapText="1"/>
    </xf>
    <xf numFmtId="0" fontId="28" fillId="3" borderId="16" xfId="3" applyFont="1" applyFill="1" applyBorder="1" applyAlignment="1">
      <alignment horizontal="justify" vertical="top" wrapText="1"/>
    </xf>
    <xf numFmtId="0" fontId="28" fillId="3" borderId="16" xfId="3" applyFont="1" applyFill="1" applyBorder="1" applyAlignment="1">
      <alignment horizontal="justify" vertical="center" wrapText="1"/>
    </xf>
    <xf numFmtId="0" fontId="28" fillId="6" borderId="0" xfId="0" applyFont="1" applyFill="1" applyAlignment="1" applyProtection="1">
      <alignment horizontal="justify"/>
    </xf>
    <xf numFmtId="0" fontId="28" fillId="6" borderId="16" xfId="0" applyFont="1" applyFill="1" applyBorder="1" applyAlignment="1" applyProtection="1">
      <alignment horizontal="justify"/>
    </xf>
    <xf numFmtId="0" fontId="28" fillId="3" borderId="21" xfId="3" applyFont="1" applyFill="1" applyBorder="1" applyAlignment="1">
      <alignment horizontal="center" vertical="center" wrapText="1"/>
    </xf>
    <xf numFmtId="0" fontId="28" fillId="0" borderId="17" xfId="3" applyFont="1" applyFill="1" applyBorder="1" applyAlignment="1">
      <alignment horizontal="justify" vertical="center" wrapText="1"/>
    </xf>
    <xf numFmtId="0" fontId="32" fillId="4" borderId="60" xfId="3" applyFont="1" applyFill="1" applyBorder="1" applyAlignment="1">
      <alignment horizontal="center" vertical="center" wrapText="1"/>
    </xf>
    <xf numFmtId="0" fontId="32" fillId="4" borderId="61" xfId="3" applyFont="1" applyFill="1" applyBorder="1" applyAlignment="1">
      <alignment horizontal="center" vertical="center" wrapText="1"/>
    </xf>
    <xf numFmtId="0" fontId="28" fillId="0" borderId="20" xfId="3" applyFont="1" applyBorder="1" applyAlignment="1">
      <alignment vertical="center"/>
    </xf>
    <xf numFmtId="0" fontId="28" fillId="11" borderId="28" xfId="3" applyFont="1" applyFill="1" applyBorder="1" applyAlignment="1">
      <alignment horizontal="justify" vertical="center" wrapText="1"/>
    </xf>
    <xf numFmtId="0" fontId="28" fillId="11" borderId="16" xfId="3" applyFont="1" applyFill="1" applyBorder="1" applyAlignment="1">
      <alignment horizontal="justify" vertical="center" wrapText="1"/>
    </xf>
    <xf numFmtId="49" fontId="7" fillId="0" borderId="16" xfId="0" applyNumberFormat="1" applyFont="1" applyFill="1" applyBorder="1" applyAlignment="1">
      <alignment horizontal="justify" vertical="center" wrapText="1"/>
    </xf>
    <xf numFmtId="0" fontId="28" fillId="0" borderId="16" xfId="0" applyFont="1" applyBorder="1" applyAlignment="1">
      <alignment horizontal="justify" vertical="center" wrapText="1"/>
    </xf>
    <xf numFmtId="0" fontId="29" fillId="0" borderId="85" xfId="0" applyFont="1" applyBorder="1" applyAlignment="1">
      <alignment horizontal="justify" vertical="center" wrapText="1"/>
    </xf>
    <xf numFmtId="0" fontId="0" fillId="3" borderId="0" xfId="0" applyFill="1" applyAlignment="1">
      <alignment horizontal="justify"/>
    </xf>
    <xf numFmtId="0" fontId="31" fillId="0" borderId="16" xfId="3" applyFont="1" applyFill="1" applyBorder="1" applyAlignment="1">
      <alignment vertical="center"/>
    </xf>
    <xf numFmtId="0" fontId="34" fillId="3" borderId="0" xfId="0" applyFont="1" applyFill="1"/>
    <xf numFmtId="0" fontId="43" fillId="0" borderId="45" xfId="0" applyFont="1" applyFill="1" applyBorder="1" applyAlignment="1">
      <alignment horizontal="center" vertical="center" wrapText="1"/>
    </xf>
    <xf numFmtId="0" fontId="34" fillId="0" borderId="16" xfId="0" applyFont="1" applyFill="1" applyBorder="1" applyAlignment="1">
      <alignment horizontal="justify" vertical="center" wrapText="1"/>
    </xf>
    <xf numFmtId="0" fontId="34" fillId="3" borderId="0" xfId="0" applyFont="1" applyFill="1" applyAlignment="1">
      <alignment horizontal="justify"/>
    </xf>
    <xf numFmtId="14" fontId="29" fillId="0" borderId="63" xfId="0" applyNumberFormat="1" applyFont="1" applyBorder="1" applyAlignment="1">
      <alignment horizontal="center" vertical="center" wrapText="1"/>
    </xf>
    <xf numFmtId="9" fontId="29" fillId="0" borderId="63" xfId="0" applyNumberFormat="1" applyFont="1" applyBorder="1" applyAlignment="1">
      <alignment horizontal="center" vertical="center" wrapText="1"/>
    </xf>
    <xf numFmtId="0" fontId="29" fillId="0" borderId="67" xfId="0" applyFont="1" applyBorder="1" applyAlignment="1">
      <alignment vertical="center" wrapText="1"/>
    </xf>
    <xf numFmtId="0" fontId="28" fillId="3" borderId="64" xfId="0" applyFont="1" applyFill="1" applyBorder="1" applyAlignment="1">
      <alignment horizontal="center" vertical="center" wrapText="1"/>
    </xf>
    <xf numFmtId="0" fontId="6" fillId="0" borderId="16" xfId="0" applyFont="1" applyBorder="1" applyAlignment="1">
      <alignment horizontal="justify" vertical="center"/>
    </xf>
    <xf numFmtId="9" fontId="6" fillId="3" borderId="16" xfId="0" applyNumberFormat="1" applyFont="1" applyFill="1" applyBorder="1" applyAlignment="1">
      <alignment horizontal="center" vertical="center"/>
    </xf>
    <xf numFmtId="0" fontId="29" fillId="0" borderId="63" xfId="0" applyFont="1" applyBorder="1" applyAlignment="1">
      <alignment horizontal="center" vertical="center" wrapText="1"/>
    </xf>
    <xf numFmtId="9" fontId="28" fillId="3" borderId="16" xfId="0" applyNumberFormat="1" applyFont="1" applyFill="1" applyBorder="1" applyAlignment="1">
      <alignment horizontal="center" vertical="center" wrapText="1"/>
    </xf>
    <xf numFmtId="0" fontId="29" fillId="0" borderId="63" xfId="0" applyFont="1" applyBorder="1" applyAlignment="1">
      <alignment horizontal="justify" vertical="center" wrapText="1"/>
    </xf>
    <xf numFmtId="0" fontId="29" fillId="0" borderId="64" xfId="0" applyFont="1" applyBorder="1" applyAlignment="1">
      <alignment horizontal="justify" vertical="center" wrapText="1"/>
    </xf>
    <xf numFmtId="0" fontId="24" fillId="4" borderId="16" xfId="0" applyFont="1" applyFill="1" applyBorder="1" applyAlignment="1">
      <alignment horizontal="center"/>
    </xf>
    <xf numFmtId="0" fontId="28" fillId="0" borderId="16"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11" borderId="16" xfId="0" applyFont="1" applyFill="1" applyBorder="1" applyAlignment="1">
      <alignment horizontal="justify" vertical="center" wrapText="1"/>
    </xf>
    <xf numFmtId="9" fontId="5" fillId="3" borderId="16" xfId="0" applyNumberFormat="1" applyFont="1" applyFill="1" applyBorder="1" applyAlignment="1">
      <alignment horizontal="center" vertical="center"/>
    </xf>
    <xf numFmtId="0" fontId="5" fillId="3" borderId="16" xfId="0" applyFont="1" applyFill="1" applyBorder="1" applyAlignment="1">
      <alignment horizontal="justify" vertical="center" wrapText="1"/>
    </xf>
    <xf numFmtId="0" fontId="5" fillId="3" borderId="58" xfId="0" applyFont="1" applyFill="1" applyBorder="1" applyAlignment="1">
      <alignment horizontal="justify" vertical="center" wrapText="1"/>
    </xf>
    <xf numFmtId="9" fontId="5" fillId="3" borderId="61" xfId="0" applyNumberFormat="1" applyFont="1" applyFill="1" applyBorder="1" applyAlignment="1">
      <alignment horizontal="center" vertical="center"/>
    </xf>
    <xf numFmtId="0" fontId="5" fillId="0" borderId="62" xfId="0" applyFont="1" applyFill="1" applyBorder="1" applyAlignment="1">
      <alignment horizontal="justify" vertical="center" wrapText="1"/>
    </xf>
    <xf numFmtId="0" fontId="6" fillId="0" borderId="19" xfId="0" applyFont="1" applyBorder="1" applyAlignment="1">
      <alignment horizontal="justify" vertical="center" wrapText="1"/>
    </xf>
    <xf numFmtId="0" fontId="28" fillId="3" borderId="19" xfId="0" applyFont="1" applyFill="1" applyBorder="1" applyAlignment="1">
      <alignment horizontal="justify" vertical="center" wrapText="1"/>
    </xf>
    <xf numFmtId="0" fontId="44" fillId="3" borderId="0" xfId="0" applyFont="1" applyFill="1"/>
    <xf numFmtId="0" fontId="5" fillId="0" borderId="16" xfId="0" applyFont="1" applyBorder="1" applyAlignment="1">
      <alignment horizontal="justify" vertical="center" wrapText="1"/>
    </xf>
    <xf numFmtId="9" fontId="28" fillId="0" borderId="16" xfId="0" applyNumberFormat="1" applyFont="1" applyFill="1" applyBorder="1" applyAlignment="1">
      <alignment horizontal="center" vertical="center"/>
    </xf>
    <xf numFmtId="0" fontId="28" fillId="0" borderId="16" xfId="0" applyFont="1" applyFill="1" applyBorder="1" applyAlignment="1">
      <alignment horizontal="center" vertical="center" wrapText="1"/>
    </xf>
    <xf numFmtId="9" fontId="28" fillId="0" borderId="16"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0" fontId="28" fillId="11" borderId="16" xfId="0" applyFont="1" applyFill="1" applyBorder="1" applyAlignment="1">
      <alignment horizontal="justify" vertical="center" wrapText="1"/>
    </xf>
    <xf numFmtId="0" fontId="5" fillId="3" borderId="16" xfId="0" applyFont="1" applyFill="1" applyBorder="1" applyAlignment="1">
      <alignment horizontal="center" vertical="center"/>
    </xf>
    <xf numFmtId="0" fontId="5" fillId="0" borderId="16" xfId="0" applyFont="1" applyBorder="1" applyAlignment="1">
      <alignment horizontal="justify" vertical="center" wrapText="1"/>
    </xf>
    <xf numFmtId="0" fontId="28" fillId="11" borderId="16" xfId="0" applyFont="1" applyFill="1" applyBorder="1" applyAlignment="1" applyProtection="1">
      <alignment horizontal="justify" vertical="center" wrapText="1"/>
    </xf>
    <xf numFmtId="0" fontId="45" fillId="6" borderId="0" xfId="0" applyFont="1" applyFill="1" applyProtection="1"/>
    <xf numFmtId="0" fontId="28" fillId="11" borderId="16" xfId="3" applyFont="1" applyFill="1" applyBorder="1" applyAlignment="1">
      <alignment vertical="center" wrapText="1"/>
    </xf>
    <xf numFmtId="0" fontId="28" fillId="11" borderId="16" xfId="0" applyFont="1" applyFill="1" applyBorder="1" applyAlignment="1" applyProtection="1">
      <alignment horizontal="left" vertical="center" wrapText="1"/>
    </xf>
    <xf numFmtId="0" fontId="28" fillId="0" borderId="20" xfId="3" applyFont="1" applyFill="1" applyBorder="1" applyAlignment="1">
      <alignment vertical="center" wrapText="1"/>
    </xf>
    <xf numFmtId="0" fontId="5" fillId="0" borderId="20" xfId="0" applyFont="1" applyFill="1" applyBorder="1" applyAlignment="1">
      <alignment vertical="center" wrapText="1"/>
    </xf>
    <xf numFmtId="0" fontId="4" fillId="0" borderId="16" xfId="0" applyFont="1" applyFill="1" applyBorder="1" applyAlignment="1">
      <alignment horizontal="justify" vertical="center" wrapText="1"/>
    </xf>
    <xf numFmtId="0" fontId="4" fillId="3" borderId="58" xfId="0" applyFont="1" applyFill="1" applyBorder="1" applyAlignment="1">
      <alignment horizontal="justify" vertical="center" wrapText="1"/>
    </xf>
    <xf numFmtId="0" fontId="4" fillId="11" borderId="16" xfId="0" applyFont="1" applyFill="1" applyBorder="1" applyAlignment="1">
      <alignment horizontal="justify" vertical="center" wrapText="1"/>
    </xf>
    <xf numFmtId="0" fontId="4" fillId="3" borderId="3" xfId="0" applyFont="1" applyFill="1" applyBorder="1" applyAlignment="1">
      <alignment vertical="top"/>
    </xf>
    <xf numFmtId="0" fontId="4" fillId="3" borderId="0" xfId="0" applyFont="1" applyFill="1"/>
    <xf numFmtId="0" fontId="4" fillId="3" borderId="6" xfId="0" applyFont="1" applyFill="1" applyBorder="1" applyAlignment="1">
      <alignment vertical="top"/>
    </xf>
    <xf numFmtId="0" fontId="4" fillId="3" borderId="0" xfId="0" applyFont="1" applyFill="1" applyBorder="1" applyAlignment="1">
      <alignment vertical="top"/>
    </xf>
    <xf numFmtId="0" fontId="46" fillId="3" borderId="11" xfId="0" applyFont="1" applyFill="1" applyBorder="1" applyAlignment="1">
      <alignment horizontal="center" vertical="center"/>
    </xf>
    <xf numFmtId="0" fontId="46" fillId="3" borderId="46" xfId="0" applyFont="1" applyFill="1" applyBorder="1" applyAlignment="1">
      <alignment horizontal="center" vertical="center" wrapText="1"/>
    </xf>
    <xf numFmtId="0" fontId="46" fillId="3" borderId="1" xfId="0" applyFont="1" applyFill="1" applyBorder="1" applyAlignment="1">
      <alignment horizontal="center" vertical="center"/>
    </xf>
    <xf numFmtId="0" fontId="46" fillId="3" borderId="2" xfId="0" applyFont="1" applyFill="1" applyBorder="1" applyAlignment="1">
      <alignment horizontal="center" vertical="center"/>
    </xf>
    <xf numFmtId="0" fontId="46" fillId="3" borderId="2" xfId="0" applyFont="1" applyFill="1" applyBorder="1" applyAlignment="1">
      <alignment horizontal="center" vertical="center" wrapText="1"/>
    </xf>
    <xf numFmtId="0" fontId="46" fillId="3" borderId="25" xfId="0" applyFont="1" applyFill="1" applyBorder="1" applyAlignment="1">
      <alignment horizontal="center" vertical="center" wrapText="1"/>
    </xf>
    <xf numFmtId="0" fontId="4" fillId="3" borderId="35" xfId="0" applyFont="1" applyFill="1" applyBorder="1" applyAlignment="1">
      <alignment vertical="top"/>
    </xf>
    <xf numFmtId="0" fontId="4" fillId="3" borderId="38" xfId="0" applyFont="1" applyFill="1" applyBorder="1" applyAlignment="1">
      <alignment vertical="top"/>
    </xf>
    <xf numFmtId="0" fontId="4" fillId="3" borderId="18" xfId="0" applyFont="1" applyFill="1" applyBorder="1" applyAlignment="1">
      <alignment vertical="top"/>
    </xf>
    <xf numFmtId="0" fontId="4" fillId="3" borderId="40" xfId="0" applyFont="1" applyFill="1" applyBorder="1" applyAlignment="1">
      <alignment vertical="top" wrapText="1"/>
    </xf>
    <xf numFmtId="0" fontId="4" fillId="0" borderId="16" xfId="0" applyFont="1" applyBorder="1" applyAlignment="1">
      <alignment horizontal="justify" vertical="center"/>
    </xf>
    <xf numFmtId="0" fontId="3" fillId="0" borderId="16" xfId="0" applyFont="1" applyFill="1" applyBorder="1" applyAlignment="1">
      <alignment horizontal="justify" vertical="center" wrapText="1"/>
    </xf>
    <xf numFmtId="0" fontId="2" fillId="3" borderId="35" xfId="0" applyFont="1" applyFill="1" applyBorder="1" applyAlignment="1">
      <alignment vertical="top"/>
    </xf>
    <xf numFmtId="0" fontId="2" fillId="3" borderId="38" xfId="0" applyFont="1" applyFill="1" applyBorder="1" applyAlignment="1">
      <alignment vertical="top"/>
    </xf>
    <xf numFmtId="0" fontId="2" fillId="3" borderId="18" xfId="0" applyFont="1" applyFill="1" applyBorder="1" applyAlignment="1">
      <alignment vertical="top"/>
    </xf>
    <xf numFmtId="0" fontId="46" fillId="4" borderId="19" xfId="0" applyFont="1" applyFill="1" applyBorder="1" applyAlignment="1">
      <alignment horizontal="right" vertical="center"/>
    </xf>
    <xf numFmtId="0" fontId="46" fillId="3" borderId="70" xfId="0" applyFont="1" applyFill="1" applyBorder="1" applyAlignment="1">
      <alignment horizontal="center" vertical="center"/>
    </xf>
    <xf numFmtId="0" fontId="28" fillId="11" borderId="18" xfId="3" applyFont="1" applyFill="1" applyBorder="1" applyAlignment="1">
      <alignment horizontal="justify" vertical="center" wrapText="1"/>
    </xf>
    <xf numFmtId="0" fontId="2" fillId="3" borderId="4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28" fillId="0" borderId="19" xfId="0" applyFont="1" applyFill="1" applyBorder="1" applyAlignment="1">
      <alignment horizontal="justify" vertical="center" wrapText="1"/>
    </xf>
    <xf numFmtId="0" fontId="46" fillId="3" borderId="20" xfId="0" applyFont="1" applyFill="1" applyBorder="1" applyAlignment="1">
      <alignment horizontal="center" vertical="center" wrapText="1"/>
    </xf>
    <xf numFmtId="0" fontId="30" fillId="13" borderId="16" xfId="0" applyFont="1" applyFill="1" applyBorder="1" applyAlignment="1">
      <alignment horizontal="center" vertical="center" wrapText="1"/>
    </xf>
    <xf numFmtId="14" fontId="4" fillId="13" borderId="16" xfId="0" applyNumberFormat="1" applyFont="1" applyFill="1" applyBorder="1" applyAlignment="1">
      <alignment horizontal="center" vertical="center"/>
    </xf>
    <xf numFmtId="0" fontId="46" fillId="13" borderId="46" xfId="0" applyFont="1" applyFill="1" applyBorder="1" applyAlignment="1">
      <alignment horizontal="center" vertical="center" wrapText="1"/>
    </xf>
    <xf numFmtId="0" fontId="4" fillId="13" borderId="46" xfId="0" applyFont="1" applyFill="1" applyBorder="1" applyAlignment="1">
      <alignment horizontal="center" vertical="center"/>
    </xf>
    <xf numFmtId="14" fontId="23" fillId="13" borderId="19" xfId="0" applyNumberFormat="1" applyFont="1" applyFill="1" applyBorder="1" applyAlignment="1">
      <alignment horizontal="center" vertical="center"/>
    </xf>
    <xf numFmtId="0" fontId="4" fillId="0" borderId="19" xfId="0" applyFont="1" applyFill="1" applyBorder="1" applyAlignment="1">
      <alignment horizontal="justify" vertical="center" wrapText="1"/>
    </xf>
    <xf numFmtId="0" fontId="6" fillId="0" borderId="100" xfId="0" applyFont="1" applyFill="1" applyBorder="1" applyAlignment="1">
      <alignment horizontal="justify" vertical="center" wrapText="1"/>
    </xf>
    <xf numFmtId="0" fontId="6" fillId="0" borderId="100" xfId="0" applyFont="1" applyBorder="1" applyAlignment="1">
      <alignment horizontal="justify" vertical="center" wrapText="1"/>
    </xf>
    <xf numFmtId="0" fontId="46" fillId="4" borderId="16" xfId="0" applyFont="1" applyFill="1" applyBorder="1" applyAlignment="1">
      <alignment horizontal="center" vertical="center"/>
    </xf>
    <xf numFmtId="0" fontId="46" fillId="13" borderId="16" xfId="0" applyFont="1" applyFill="1" applyBorder="1" applyAlignment="1">
      <alignment horizontal="center" vertical="center"/>
    </xf>
    <xf numFmtId="0" fontId="12" fillId="13" borderId="17" xfId="0" applyFont="1" applyFill="1" applyBorder="1" applyAlignment="1">
      <alignment horizontal="center" vertical="center"/>
    </xf>
    <xf numFmtId="0" fontId="12" fillId="13" borderId="72" xfId="0" applyFont="1" applyFill="1" applyBorder="1" applyAlignment="1">
      <alignment horizontal="center" vertical="center" wrapText="1"/>
    </xf>
    <xf numFmtId="0" fontId="12" fillId="13" borderId="26" xfId="0" applyFont="1" applyFill="1" applyBorder="1" applyAlignment="1">
      <alignment vertical="center" wrapText="1"/>
    </xf>
    <xf numFmtId="0" fontId="2" fillId="3" borderId="40" xfId="0" applyFont="1" applyFill="1" applyBorder="1" applyAlignment="1">
      <alignment vertical="center" wrapText="1"/>
    </xf>
    <xf numFmtId="0" fontId="20" fillId="3" borderId="13" xfId="0" applyFont="1" applyFill="1" applyBorder="1" applyAlignment="1">
      <alignment vertical="center" wrapText="1"/>
    </xf>
    <xf numFmtId="0" fontId="4" fillId="3" borderId="13" xfId="0" applyFont="1" applyFill="1" applyBorder="1" applyAlignment="1">
      <alignment vertical="center" wrapText="1"/>
    </xf>
    <xf numFmtId="0" fontId="46" fillId="4" borderId="16" xfId="0" applyFont="1" applyFill="1" applyBorder="1" applyAlignment="1">
      <alignment horizontal="right" vertical="center"/>
    </xf>
    <xf numFmtId="0" fontId="25" fillId="3" borderId="16" xfId="3" applyFont="1" applyFill="1" applyBorder="1" applyAlignment="1">
      <alignment horizontal="center" vertical="center" wrapText="1"/>
    </xf>
    <xf numFmtId="9" fontId="29" fillId="0" borderId="16" xfId="0" applyNumberFormat="1" applyFont="1" applyBorder="1" applyAlignment="1">
      <alignment horizontal="center" vertical="center" wrapText="1"/>
    </xf>
    <xf numFmtId="0" fontId="15" fillId="0" borderId="16" xfId="3" applyFont="1" applyFill="1" applyBorder="1" applyAlignment="1">
      <alignment horizontal="justify" vertical="center" wrapText="1"/>
    </xf>
    <xf numFmtId="0" fontId="25" fillId="0" borderId="17" xfId="3" applyFont="1" applyFill="1" applyBorder="1" applyAlignment="1">
      <alignment horizontal="justify" vertical="center" wrapText="1"/>
    </xf>
    <xf numFmtId="0" fontId="15" fillId="0" borderId="17" xfId="3" applyFont="1" applyFill="1" applyBorder="1" applyAlignment="1">
      <alignment horizontal="justify" vertical="center" wrapText="1"/>
    </xf>
    <xf numFmtId="0" fontId="47" fillId="5" borderId="66" xfId="0" applyFont="1" applyFill="1" applyBorder="1" applyAlignment="1">
      <alignment vertical="center" wrapText="1"/>
    </xf>
    <xf numFmtId="0" fontId="47" fillId="5" borderId="8" xfId="0" applyFont="1" applyFill="1" applyBorder="1" applyAlignment="1">
      <alignment vertical="center" wrapText="1"/>
    </xf>
    <xf numFmtId="0" fontId="46" fillId="3" borderId="103" xfId="0" applyFont="1" applyFill="1" applyBorder="1" applyAlignment="1">
      <alignment horizontal="center" vertical="center"/>
    </xf>
    <xf numFmtId="0" fontId="46" fillId="3" borderId="104" xfId="0" applyFont="1" applyFill="1" applyBorder="1" applyAlignment="1">
      <alignment horizontal="center" vertical="center" wrapText="1"/>
    </xf>
    <xf numFmtId="0" fontId="46" fillId="3" borderId="104" xfId="0" applyFont="1" applyFill="1" applyBorder="1" applyAlignment="1">
      <alignment horizontal="center" vertical="center"/>
    </xf>
    <xf numFmtId="0" fontId="46" fillId="3" borderId="105" xfId="0" applyFont="1" applyFill="1" applyBorder="1" applyAlignment="1">
      <alignment horizontal="center" vertical="center" wrapText="1"/>
    </xf>
    <xf numFmtId="14" fontId="29" fillId="0" borderId="64" xfId="0" applyNumberFormat="1" applyFont="1" applyBorder="1" applyAlignment="1">
      <alignment horizontal="center" vertical="center" wrapText="1"/>
    </xf>
    <xf numFmtId="0" fontId="28" fillId="0" borderId="64" xfId="5" applyFont="1" applyBorder="1" applyAlignment="1">
      <alignment vertical="center" wrapText="1"/>
    </xf>
    <xf numFmtId="164" fontId="28" fillId="3" borderId="64" xfId="0" applyNumberFormat="1" applyFont="1" applyFill="1" applyBorder="1" applyAlignment="1">
      <alignment horizontal="center" vertical="center" wrapText="1"/>
    </xf>
    <xf numFmtId="0" fontId="28" fillId="0" borderId="19" xfId="0" applyFont="1" applyFill="1" applyBorder="1" applyAlignment="1">
      <alignment horizontal="left" vertical="center" wrapText="1"/>
    </xf>
    <xf numFmtId="0" fontId="28" fillId="0" borderId="18" xfId="3" applyFont="1" applyFill="1" applyBorder="1" applyAlignment="1">
      <alignment horizontal="justify" vertical="center" wrapText="1"/>
    </xf>
    <xf numFmtId="0" fontId="5" fillId="0" borderId="19" xfId="0" applyFont="1" applyFill="1" applyBorder="1" applyAlignment="1">
      <alignment horizontal="left" vertical="center" wrapText="1"/>
    </xf>
    <xf numFmtId="0" fontId="1" fillId="3" borderId="58" xfId="0" applyFont="1" applyFill="1" applyBorder="1" applyAlignment="1">
      <alignment horizontal="justify" vertical="center" wrapText="1"/>
    </xf>
    <xf numFmtId="14" fontId="24" fillId="4" borderId="16" xfId="0" applyNumberFormat="1" applyFont="1" applyFill="1" applyBorder="1" applyAlignment="1">
      <alignment horizontal="center"/>
    </xf>
    <xf numFmtId="0" fontId="0" fillId="0" borderId="0" xfId="0" applyFill="1"/>
    <xf numFmtId="0" fontId="49" fillId="3" borderId="21" xfId="3" applyFont="1" applyFill="1" applyBorder="1" applyAlignment="1">
      <alignment vertical="center" wrapText="1"/>
    </xf>
    <xf numFmtId="0" fontId="50" fillId="0" borderId="0" xfId="0" applyFont="1"/>
    <xf numFmtId="0" fontId="47" fillId="5" borderId="102" xfId="0" applyFont="1" applyFill="1" applyBorder="1" applyAlignment="1">
      <alignment vertical="center" wrapText="1"/>
    </xf>
    <xf numFmtId="0" fontId="1" fillId="3" borderId="18" xfId="0" applyFont="1" applyFill="1" applyBorder="1" applyAlignment="1">
      <alignment horizontal="left" vertical="center" wrapText="1"/>
    </xf>
    <xf numFmtId="0" fontId="1" fillId="3" borderId="18" xfId="0" applyFont="1" applyFill="1" applyBorder="1" applyAlignment="1">
      <alignment horizontal="left" vertical="center" wrapText="1"/>
    </xf>
    <xf numFmtId="14" fontId="43" fillId="4" borderId="16" xfId="0" applyNumberFormat="1" applyFont="1" applyFill="1" applyBorder="1" applyAlignment="1">
      <alignment horizontal="center" vertical="center"/>
    </xf>
    <xf numFmtId="0" fontId="43" fillId="0" borderId="75" xfId="0" applyFont="1" applyFill="1" applyBorder="1" applyAlignment="1">
      <alignment horizontal="center" vertical="center" wrapText="1"/>
    </xf>
    <xf numFmtId="0" fontId="47" fillId="5" borderId="3" xfId="0" applyFont="1" applyFill="1" applyBorder="1" applyAlignment="1">
      <alignment vertical="center" wrapText="1"/>
    </xf>
    <xf numFmtId="14" fontId="52" fillId="3" borderId="16" xfId="0" applyNumberFormat="1" applyFont="1" applyFill="1" applyBorder="1" applyAlignment="1">
      <alignment horizontal="center"/>
    </xf>
    <xf numFmtId="0" fontId="54" fillId="6" borderId="83" xfId="0" applyFont="1" applyFill="1" applyBorder="1" applyAlignment="1" applyProtection="1">
      <alignment horizontal="center" vertical="center" wrapText="1"/>
    </xf>
    <xf numFmtId="0" fontId="54" fillId="6" borderId="16" xfId="0" applyFont="1" applyFill="1" applyBorder="1" applyAlignment="1" applyProtection="1">
      <alignment horizontal="center" vertical="center" wrapText="1"/>
    </xf>
    <xf numFmtId="0" fontId="54" fillId="6" borderId="58" xfId="0" applyFont="1" applyFill="1" applyBorder="1" applyAlignment="1" applyProtection="1">
      <alignment horizontal="center" vertical="center" wrapText="1"/>
    </xf>
    <xf numFmtId="0" fontId="56" fillId="6" borderId="84" xfId="0" applyFont="1" applyFill="1" applyBorder="1" applyAlignment="1" applyProtection="1">
      <alignment horizontal="center" vertical="center" wrapText="1"/>
    </xf>
    <xf numFmtId="0" fontId="56" fillId="6" borderId="61" xfId="0" applyFont="1" applyFill="1" applyBorder="1" applyAlignment="1" applyProtection="1">
      <alignment horizontal="center" vertical="center" wrapText="1"/>
    </xf>
    <xf numFmtId="14" fontId="56" fillId="6" borderId="61" xfId="0" applyNumberFormat="1" applyFont="1" applyFill="1" applyBorder="1" applyAlignment="1" applyProtection="1">
      <alignment horizontal="center" vertical="center" wrapText="1"/>
    </xf>
    <xf numFmtId="0" fontId="53" fillId="0" borderId="0" xfId="0" applyFont="1"/>
    <xf numFmtId="0" fontId="53" fillId="0" borderId="98" xfId="0" applyFont="1" applyBorder="1" applyAlignment="1">
      <alignment horizontal="center" vertical="center"/>
    </xf>
    <xf numFmtId="0" fontId="53" fillId="0" borderId="49" xfId="0" applyFont="1" applyBorder="1" applyAlignment="1">
      <alignment horizontal="center" vertical="center"/>
    </xf>
    <xf numFmtId="0" fontId="53" fillId="0" borderId="83" xfId="0" applyFont="1" applyBorder="1" applyAlignment="1">
      <alignment horizontal="center" vertical="center"/>
    </xf>
    <xf numFmtId="0" fontId="53" fillId="0" borderId="16" xfId="0" applyFont="1" applyBorder="1" applyAlignment="1">
      <alignment horizontal="center" vertical="center"/>
    </xf>
    <xf numFmtId="0" fontId="53" fillId="0" borderId="84" xfId="0" applyFont="1" applyBorder="1" applyAlignment="1">
      <alignment horizontal="center" vertical="center"/>
    </xf>
    <xf numFmtId="0" fontId="53" fillId="0" borderId="61" xfId="0" applyFont="1" applyBorder="1" applyAlignment="1">
      <alignment horizontal="center" vertical="center"/>
    </xf>
    <xf numFmtId="0" fontId="54" fillId="6" borderId="16" xfId="0" applyFont="1" applyFill="1" applyBorder="1" applyAlignment="1" applyProtection="1">
      <alignment vertical="center" wrapText="1"/>
    </xf>
    <xf numFmtId="0" fontId="56" fillId="6" borderId="61" xfId="0" applyFont="1" applyFill="1" applyBorder="1" applyAlignment="1" applyProtection="1">
      <alignment horizontal="justify" vertical="center" wrapText="1"/>
    </xf>
    <xf numFmtId="0" fontId="56" fillId="6" borderId="62" xfId="0" applyFont="1" applyFill="1" applyBorder="1" applyAlignment="1" applyProtection="1">
      <alignment horizontal="justify" vertical="center" wrapText="1"/>
    </xf>
    <xf numFmtId="0" fontId="51" fillId="0" borderId="57"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101" xfId="0" applyFont="1" applyBorder="1" applyAlignment="1">
      <alignment horizontal="center" vertical="center" wrapText="1"/>
    </xf>
    <xf numFmtId="0" fontId="51" fillId="0" borderId="67" xfId="0" applyFont="1" applyBorder="1" applyAlignment="1">
      <alignment horizontal="center" vertical="center" wrapText="1"/>
    </xf>
    <xf numFmtId="0" fontId="51" fillId="10" borderId="98" xfId="0" applyFont="1" applyFill="1" applyBorder="1" applyAlignment="1">
      <alignment horizontal="center" vertical="center" wrapText="1"/>
    </xf>
    <xf numFmtId="14" fontId="53" fillId="0" borderId="49" xfId="0" applyNumberFormat="1" applyFont="1" applyBorder="1" applyAlignment="1">
      <alignment horizontal="center" vertical="center" wrapText="1"/>
    </xf>
    <xf numFmtId="0" fontId="51" fillId="10" borderId="83" xfId="0" applyFont="1" applyFill="1" applyBorder="1" applyAlignment="1">
      <alignment horizontal="center" vertical="center" wrapText="1"/>
    </xf>
    <xf numFmtId="0" fontId="53" fillId="3" borderId="17" xfId="0" applyFont="1" applyFill="1" applyBorder="1" applyAlignment="1">
      <alignment horizontal="center" vertical="center" wrapText="1"/>
    </xf>
    <xf numFmtId="0" fontId="53" fillId="0" borderId="83" xfId="0" applyFont="1" applyBorder="1" applyAlignment="1">
      <alignment horizontal="center" vertical="center" wrapText="1"/>
    </xf>
    <xf numFmtId="0" fontId="53" fillId="0" borderId="16" xfId="0" applyFont="1" applyBorder="1" applyAlignment="1">
      <alignment horizontal="center" vertical="center" wrapText="1"/>
    </xf>
    <xf numFmtId="14" fontId="53" fillId="0" borderId="16" xfId="0" applyNumberFormat="1" applyFont="1" applyBorder="1" applyAlignment="1">
      <alignment horizontal="center" vertical="center" wrapText="1"/>
    </xf>
    <xf numFmtId="0" fontId="57" fillId="0" borderId="83" xfId="0" applyFont="1" applyBorder="1" applyAlignment="1">
      <alignment horizontal="center" vertical="center" wrapText="1"/>
    </xf>
    <xf numFmtId="0" fontId="51" fillId="10" borderId="84" xfId="0" applyFont="1" applyFill="1" applyBorder="1" applyAlignment="1">
      <alignment horizontal="center" vertical="center" wrapText="1"/>
    </xf>
    <xf numFmtId="0" fontId="53" fillId="3" borderId="109" xfId="0" applyFont="1" applyFill="1" applyBorder="1" applyAlignment="1">
      <alignment horizontal="center" vertical="center" wrapText="1"/>
    </xf>
    <xf numFmtId="0" fontId="53" fillId="0" borderId="84" xfId="0" applyFont="1" applyBorder="1" applyAlignment="1">
      <alignment horizontal="center" vertical="center" wrapText="1"/>
    </xf>
    <xf numFmtId="0" fontId="53" fillId="0" borderId="61" xfId="0" applyFont="1" applyBorder="1" applyAlignment="1">
      <alignment horizontal="center" vertical="center" wrapText="1"/>
    </xf>
    <xf numFmtId="14" fontId="53" fillId="0" borderId="61" xfId="0" applyNumberFormat="1" applyFont="1" applyBorder="1" applyAlignment="1">
      <alignment horizontal="center" vertical="center" wrapText="1"/>
    </xf>
    <xf numFmtId="0" fontId="51" fillId="0" borderId="0" xfId="0" applyFont="1" applyAlignment="1">
      <alignment horizontal="center" vertical="center" wrapText="1"/>
    </xf>
    <xf numFmtId="0" fontId="53" fillId="0" borderId="0" xfId="0" applyFont="1" applyAlignment="1">
      <alignment horizontal="center" vertical="center" wrapText="1"/>
    </xf>
    <xf numFmtId="0" fontId="18" fillId="3" borderId="113" xfId="0" applyFont="1" applyFill="1" applyBorder="1" applyAlignment="1">
      <alignment horizontal="center" vertical="center" wrapText="1"/>
    </xf>
    <xf numFmtId="0" fontId="18" fillId="3" borderId="83" xfId="0" applyFont="1" applyFill="1" applyBorder="1" applyAlignment="1">
      <alignment horizontal="center" vertical="center" wrapText="1"/>
    </xf>
    <xf numFmtId="0" fontId="53" fillId="3" borderId="54" xfId="0" applyFont="1" applyFill="1" applyBorder="1" applyAlignment="1">
      <alignment horizontal="justify" vertical="center" wrapText="1"/>
    </xf>
    <xf numFmtId="0" fontId="43" fillId="0" borderId="87" xfId="0" applyFont="1" applyFill="1" applyBorder="1" applyAlignment="1">
      <alignment vertical="center" wrapText="1"/>
    </xf>
    <xf numFmtId="0" fontId="46" fillId="3" borderId="90" xfId="0" applyFont="1" applyFill="1" applyBorder="1" applyAlignment="1">
      <alignment horizontal="center" vertical="center" wrapText="1"/>
    </xf>
    <xf numFmtId="0" fontId="46" fillId="3" borderId="90" xfId="0" applyFont="1" applyFill="1" applyBorder="1" applyAlignment="1">
      <alignment horizontal="center" vertical="center"/>
    </xf>
    <xf numFmtId="0" fontId="43" fillId="0" borderId="16" xfId="0" applyFont="1" applyFill="1" applyBorder="1" applyAlignment="1">
      <alignment vertical="center" wrapText="1"/>
    </xf>
    <xf numFmtId="14" fontId="28" fillId="0" borderId="16" xfId="0" applyNumberFormat="1" applyFont="1" applyFill="1" applyBorder="1" applyAlignment="1">
      <alignment horizontal="center" vertical="center" wrapText="1"/>
    </xf>
    <xf numFmtId="0" fontId="28" fillId="0" borderId="31" xfId="0" applyFont="1" applyFill="1" applyBorder="1" applyAlignment="1">
      <alignment horizontal="center" vertical="center" wrapText="1"/>
    </xf>
    <xf numFmtId="9" fontId="6" fillId="3" borderId="86" xfId="0" applyNumberFormat="1" applyFont="1" applyFill="1" applyBorder="1" applyAlignment="1">
      <alignment horizontal="center" vertical="center"/>
    </xf>
    <xf numFmtId="0" fontId="5" fillId="11" borderId="20" xfId="0" applyFont="1" applyFill="1" applyBorder="1" applyAlignment="1">
      <alignment horizontal="justify" vertical="center" wrapText="1"/>
    </xf>
    <xf numFmtId="0" fontId="28" fillId="0" borderId="65" xfId="0" applyFont="1" applyFill="1" applyBorder="1" applyAlignment="1">
      <alignment horizontal="justify" vertical="center" wrapText="1"/>
    </xf>
    <xf numFmtId="0" fontId="43" fillId="3" borderId="20" xfId="0" applyFont="1" applyFill="1" applyBorder="1" applyAlignment="1">
      <alignment horizontal="center" vertical="center"/>
    </xf>
    <xf numFmtId="0" fontId="20" fillId="3" borderId="14"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6" xfId="0" applyFont="1" applyFill="1" applyBorder="1" applyAlignment="1">
      <alignment vertical="center" wrapText="1"/>
    </xf>
    <xf numFmtId="0" fontId="5" fillId="3" borderId="20" xfId="0" applyFont="1" applyFill="1" applyBorder="1" applyAlignment="1">
      <alignment horizontal="justify" vertical="center" wrapText="1"/>
    </xf>
    <xf numFmtId="9" fontId="5" fillId="3" borderId="20" xfId="0" applyNumberFormat="1" applyFont="1" applyFill="1" applyBorder="1" applyAlignment="1">
      <alignment horizontal="center" vertical="center"/>
    </xf>
    <xf numFmtId="0" fontId="47" fillId="5" borderId="115" xfId="0" applyFont="1" applyFill="1" applyBorder="1" applyAlignment="1">
      <alignment horizontal="left" vertical="center" wrapText="1"/>
    </xf>
    <xf numFmtId="0" fontId="47" fillId="5" borderId="117" xfId="0" applyFont="1" applyFill="1" applyBorder="1" applyAlignment="1">
      <alignment horizontal="left" vertical="center" wrapText="1"/>
    </xf>
    <xf numFmtId="14" fontId="29" fillId="0" borderId="64" xfId="0" applyNumberFormat="1" applyFont="1" applyBorder="1" applyAlignment="1">
      <alignment vertical="center" wrapText="1"/>
    </xf>
    <xf numFmtId="0" fontId="47" fillId="5" borderId="68" xfId="0" applyFont="1" applyFill="1" applyBorder="1" applyAlignment="1">
      <alignment vertical="center" wrapText="1"/>
    </xf>
    <xf numFmtId="0" fontId="20" fillId="3" borderId="0" xfId="0" applyFont="1" applyFill="1" applyBorder="1" applyAlignment="1">
      <alignment vertical="top"/>
    </xf>
    <xf numFmtId="9" fontId="29" fillId="0" borderId="21" xfId="0" applyNumberFormat="1" applyFont="1" applyBorder="1" applyAlignment="1">
      <alignment horizontal="center" vertical="center" wrapText="1"/>
    </xf>
    <xf numFmtId="0" fontId="11" fillId="5" borderId="120" xfId="0" applyFont="1" applyFill="1" applyBorder="1" applyAlignment="1">
      <alignment vertical="center" wrapText="1"/>
    </xf>
    <xf numFmtId="0" fontId="12" fillId="4" borderId="77" xfId="0" applyFont="1" applyFill="1" applyBorder="1" applyAlignment="1">
      <alignment horizontal="center" vertical="center"/>
    </xf>
    <xf numFmtId="0" fontId="10" fillId="3" borderId="121" xfId="0" applyFont="1" applyFill="1" applyBorder="1" applyAlignment="1">
      <alignment horizontal="center" vertical="center"/>
    </xf>
    <xf numFmtId="0" fontId="18" fillId="3" borderId="123" xfId="0" applyFont="1" applyFill="1" applyBorder="1" applyAlignment="1">
      <alignment horizontal="center" vertical="center"/>
    </xf>
    <xf numFmtId="0" fontId="18" fillId="3" borderId="121" xfId="0" applyFont="1" applyFill="1" applyBorder="1" applyAlignment="1">
      <alignment horizontal="center" vertical="center" wrapText="1"/>
    </xf>
    <xf numFmtId="0" fontId="18" fillId="3" borderId="121" xfId="0" applyFont="1" applyFill="1" applyBorder="1" applyAlignment="1">
      <alignment horizontal="center" vertical="center"/>
    </xf>
    <xf numFmtId="0" fontId="12" fillId="3" borderId="60"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53" fillId="0" borderId="125" xfId="0" applyFont="1" applyBorder="1" applyAlignment="1">
      <alignment horizontal="center" vertical="center" wrapText="1"/>
    </xf>
    <xf numFmtId="0" fontId="53" fillId="0" borderId="21" xfId="0" applyFont="1" applyBorder="1" applyAlignment="1">
      <alignment horizontal="center" vertical="center" wrapText="1"/>
    </xf>
    <xf numFmtId="14" fontId="53" fillId="0" borderId="21" xfId="0" applyNumberFormat="1" applyFont="1" applyBorder="1" applyAlignment="1">
      <alignment horizontal="center" vertical="center" wrapText="1"/>
    </xf>
    <xf numFmtId="0" fontId="28" fillId="0" borderId="26" xfId="3" applyFont="1" applyBorder="1" applyAlignment="1">
      <alignment vertical="center" wrapText="1"/>
    </xf>
    <xf numFmtId="0" fontId="28" fillId="3" borderId="26" xfId="3" applyFont="1" applyFill="1" applyBorder="1" applyAlignment="1">
      <alignment horizontal="center" vertical="center" wrapText="1"/>
    </xf>
    <xf numFmtId="0" fontId="28" fillId="3" borderId="26" xfId="3" applyFont="1" applyFill="1" applyBorder="1" applyAlignment="1">
      <alignment vertical="center" wrapText="1"/>
    </xf>
    <xf numFmtId="0" fontId="7" fillId="3" borderId="26" xfId="4" applyFont="1" applyFill="1" applyBorder="1" applyAlignment="1">
      <alignment horizontal="center" vertical="center" wrapText="1"/>
    </xf>
    <xf numFmtId="0" fontId="28" fillId="0" borderId="26" xfId="3" applyFont="1" applyFill="1" applyBorder="1" applyAlignment="1">
      <alignment horizontal="center" vertical="center" wrapText="1"/>
    </xf>
    <xf numFmtId="0" fontId="28" fillId="3" borderId="31" xfId="3" applyFont="1" applyFill="1" applyBorder="1" applyAlignment="1">
      <alignment vertical="center" wrapText="1"/>
    </xf>
    <xf numFmtId="0" fontId="49" fillId="3" borderId="31" xfId="3" applyFont="1" applyFill="1" applyBorder="1" applyAlignment="1">
      <alignment vertical="center" wrapText="1"/>
    </xf>
    <xf numFmtId="0" fontId="28" fillId="0" borderId="95" xfId="0" applyFont="1" applyBorder="1" applyAlignment="1">
      <alignment horizontal="justify" vertical="center" wrapText="1"/>
    </xf>
    <xf numFmtId="0" fontId="7" fillId="3" borderId="26" xfId="3" applyFont="1" applyFill="1" applyBorder="1" applyAlignment="1">
      <alignment horizontal="center" vertical="center" wrapText="1"/>
    </xf>
    <xf numFmtId="14" fontId="25" fillId="3" borderId="31" xfId="3" applyNumberFormat="1" applyFont="1" applyFill="1" applyBorder="1" applyAlignment="1">
      <alignment horizontal="center" vertical="center" wrapText="1"/>
    </xf>
    <xf numFmtId="0" fontId="25" fillId="3" borderId="126" xfId="3" applyFont="1" applyFill="1" applyBorder="1" applyAlignment="1">
      <alignment horizontal="center" vertical="center" wrapText="1"/>
    </xf>
    <xf numFmtId="0" fontId="25" fillId="3" borderId="127" xfId="3" applyFont="1" applyFill="1" applyBorder="1" applyAlignment="1">
      <alignment vertical="center" wrapText="1"/>
    </xf>
    <xf numFmtId="0" fontId="25" fillId="3" borderId="126" xfId="3" applyFont="1" applyFill="1" applyBorder="1" applyAlignment="1">
      <alignment vertical="center" wrapText="1"/>
    </xf>
    <xf numFmtId="0" fontId="25" fillId="0" borderId="16" xfId="3" applyFont="1" applyFill="1" applyBorder="1" applyAlignment="1">
      <alignment horizontal="center" vertical="center" wrapText="1"/>
    </xf>
    <xf numFmtId="0" fontId="64" fillId="3" borderId="126" xfId="4" applyFont="1" applyFill="1" applyBorder="1" applyAlignment="1">
      <alignment horizontal="center" vertical="center" wrapText="1"/>
    </xf>
    <xf numFmtId="0" fontId="25" fillId="0" borderId="126" xfId="3" applyFont="1" applyFill="1" applyBorder="1" applyAlignment="1">
      <alignment horizontal="center" vertical="center" wrapText="1"/>
    </xf>
    <xf numFmtId="0" fontId="25" fillId="0" borderId="16" xfId="3" applyFont="1" applyBorder="1" applyAlignment="1">
      <alignment vertical="center" wrapText="1"/>
    </xf>
    <xf numFmtId="0" fontId="25" fillId="3" borderId="16" xfId="3" applyFont="1" applyFill="1" applyBorder="1" applyAlignment="1">
      <alignment vertical="center" wrapText="1"/>
    </xf>
    <xf numFmtId="0" fontId="25" fillId="0" borderId="126" xfId="3" applyFont="1" applyBorder="1" applyAlignment="1">
      <alignment vertical="center" wrapText="1"/>
    </xf>
    <xf numFmtId="0" fontId="25" fillId="0" borderId="21" xfId="3" applyFont="1" applyBorder="1" applyAlignment="1">
      <alignment vertical="center" wrapText="1"/>
    </xf>
    <xf numFmtId="0" fontId="25" fillId="0" borderId="127" xfId="3" applyFont="1" applyBorder="1" applyAlignment="1">
      <alignment vertical="center" wrapText="1"/>
    </xf>
    <xf numFmtId="0" fontId="65" fillId="3" borderId="126" xfId="3" applyFont="1" applyFill="1" applyBorder="1" applyAlignment="1">
      <alignment horizontal="center" vertical="center" wrapText="1"/>
    </xf>
    <xf numFmtId="14" fontId="64" fillId="0" borderId="126" xfId="0" applyNumberFormat="1" applyFont="1" applyBorder="1" applyAlignment="1">
      <alignment horizontal="center" vertical="center" wrapText="1"/>
    </xf>
    <xf numFmtId="0" fontId="25" fillId="0" borderId="129" xfId="3" applyFont="1" applyBorder="1" applyAlignment="1">
      <alignment vertical="center" wrapText="1"/>
    </xf>
    <xf numFmtId="0" fontId="25" fillId="3" borderId="129" xfId="3" applyFont="1" applyFill="1" applyBorder="1" applyAlignment="1">
      <alignment horizontal="center" vertical="center" wrapText="1"/>
    </xf>
    <xf numFmtId="0" fontId="25" fillId="3" borderId="129" xfId="3" applyFont="1" applyFill="1" applyBorder="1" applyAlignment="1">
      <alignment vertical="center" wrapText="1"/>
    </xf>
    <xf numFmtId="0" fontId="64" fillId="3" borderId="129" xfId="4" applyFont="1" applyFill="1" applyBorder="1" applyAlignment="1">
      <alignment horizontal="center" vertical="center" wrapText="1"/>
    </xf>
    <xf numFmtId="0" fontId="25" fillId="0" borderId="129" xfId="3" applyFont="1" applyFill="1" applyBorder="1" applyAlignment="1">
      <alignment horizontal="center" vertical="center" wrapText="1"/>
    </xf>
    <xf numFmtId="14" fontId="64" fillId="0" borderId="129" xfId="0" applyNumberFormat="1" applyFont="1" applyBorder="1" applyAlignment="1">
      <alignment horizontal="center" vertical="center" wrapText="1"/>
    </xf>
    <xf numFmtId="0" fontId="25" fillId="3" borderId="127" xfId="3" applyFont="1" applyFill="1" applyBorder="1" applyAlignment="1">
      <alignment horizontal="center" vertical="center" wrapText="1"/>
    </xf>
    <xf numFmtId="0" fontId="64" fillId="3" borderId="127" xfId="4" applyFont="1" applyFill="1" applyBorder="1" applyAlignment="1">
      <alignment horizontal="center" vertical="center" wrapText="1"/>
    </xf>
    <xf numFmtId="0" fontId="25" fillId="0" borderId="127" xfId="3" applyFont="1" applyFill="1" applyBorder="1" applyAlignment="1">
      <alignment horizontal="center" vertical="center" wrapText="1"/>
    </xf>
    <xf numFmtId="14" fontId="59" fillId="0" borderId="127" xfId="0" applyNumberFormat="1" applyFont="1" applyFill="1" applyBorder="1" applyAlignment="1">
      <alignment horizontal="center" vertical="center" wrapText="1"/>
    </xf>
    <xf numFmtId="0" fontId="25" fillId="0" borderId="128" xfId="3" applyFont="1" applyBorder="1" applyAlignment="1">
      <alignment vertical="center" wrapText="1"/>
    </xf>
    <xf numFmtId="0" fontId="25" fillId="3" borderId="128" xfId="3" applyFont="1" applyFill="1" applyBorder="1" applyAlignment="1">
      <alignment horizontal="center" vertical="center" wrapText="1"/>
    </xf>
    <xf numFmtId="0" fontId="25" fillId="3" borderId="128" xfId="3" applyFont="1" applyFill="1" applyBorder="1" applyAlignment="1">
      <alignment vertical="center" wrapText="1"/>
    </xf>
    <xf numFmtId="0" fontId="64" fillId="3" borderId="128" xfId="4" applyFont="1" applyFill="1" applyBorder="1" applyAlignment="1">
      <alignment horizontal="center" vertical="center" wrapText="1"/>
    </xf>
    <xf numFmtId="0" fontId="25" fillId="0" borderId="128" xfId="3" applyFont="1" applyFill="1" applyBorder="1" applyAlignment="1">
      <alignment horizontal="center" vertical="center" wrapText="1"/>
    </xf>
    <xf numFmtId="14" fontId="25" fillId="3" borderId="128" xfId="3" applyNumberFormat="1" applyFont="1" applyFill="1" applyBorder="1" applyAlignment="1">
      <alignment vertical="center" wrapText="1"/>
    </xf>
    <xf numFmtId="14" fontId="25" fillId="3" borderId="126" xfId="3" applyNumberFormat="1" applyFont="1" applyFill="1" applyBorder="1" applyAlignment="1">
      <alignment horizontal="center" vertical="center" wrapText="1"/>
    </xf>
    <xf numFmtId="0" fontId="25" fillId="3" borderId="126" xfId="3" applyFont="1" applyFill="1" applyBorder="1" applyAlignment="1">
      <alignment horizontal="justify" vertical="center" wrapText="1"/>
    </xf>
    <xf numFmtId="14" fontId="25" fillId="3" borderId="128" xfId="3" applyNumberFormat="1" applyFont="1" applyFill="1" applyBorder="1" applyAlignment="1">
      <alignment horizontal="center" vertical="center" wrapText="1"/>
    </xf>
    <xf numFmtId="0" fontId="25" fillId="3" borderId="128" xfId="3" applyFont="1" applyFill="1" applyBorder="1" applyAlignment="1">
      <alignment horizontal="justify" vertical="center" wrapText="1"/>
    </xf>
    <xf numFmtId="0" fontId="25" fillId="0" borderId="127" xfId="3" applyFont="1" applyFill="1" applyBorder="1" applyAlignment="1">
      <alignment vertical="center" wrapText="1"/>
    </xf>
    <xf numFmtId="0" fontId="64" fillId="3" borderId="127" xfId="3" applyFont="1" applyFill="1" applyBorder="1" applyAlignment="1">
      <alignment horizontal="center" vertical="center" wrapText="1"/>
    </xf>
    <xf numFmtId="0" fontId="64" fillId="3" borderId="129" xfId="3" applyFont="1" applyFill="1" applyBorder="1" applyAlignment="1">
      <alignment horizontal="center" vertical="center" wrapText="1"/>
    </xf>
    <xf numFmtId="0" fontId="64" fillId="12" borderId="129" xfId="0" applyFont="1" applyFill="1" applyBorder="1" applyAlignment="1">
      <alignment horizontal="center" vertical="center" wrapText="1"/>
    </xf>
    <xf numFmtId="0" fontId="64" fillId="12" borderId="129" xfId="0" applyFont="1" applyFill="1" applyBorder="1" applyAlignment="1">
      <alignment vertical="center" wrapText="1"/>
    </xf>
    <xf numFmtId="0" fontId="64" fillId="3" borderId="129" xfId="0" applyFont="1" applyFill="1" applyBorder="1" applyAlignment="1">
      <alignment vertical="center" wrapText="1"/>
    </xf>
    <xf numFmtId="0" fontId="64" fillId="12" borderId="129" xfId="0" applyFont="1" applyFill="1" applyBorder="1" applyAlignment="1">
      <alignment horizontal="justify" vertical="center" wrapText="1"/>
    </xf>
    <xf numFmtId="0" fontId="64" fillId="3" borderId="16" xfId="3" applyFont="1" applyFill="1" applyBorder="1" applyAlignment="1">
      <alignment horizontal="center" vertical="center" wrapText="1"/>
    </xf>
    <xf numFmtId="0" fontId="64" fillId="0" borderId="16" xfId="0" applyFont="1" applyBorder="1" applyAlignment="1">
      <alignment horizontal="center" vertical="center"/>
    </xf>
    <xf numFmtId="0" fontId="64" fillId="0" borderId="16" xfId="0" applyFont="1" applyBorder="1" applyAlignment="1">
      <alignment horizontal="center" vertical="center" wrapText="1"/>
    </xf>
    <xf numFmtId="0" fontId="25" fillId="3" borderId="16" xfId="3" applyFont="1" applyFill="1" applyBorder="1" applyAlignment="1">
      <alignment horizontal="justify" vertical="center" wrapText="1"/>
    </xf>
    <xf numFmtId="0" fontId="25" fillId="0" borderId="129" xfId="3" applyFont="1" applyFill="1" applyBorder="1" applyAlignment="1">
      <alignment vertical="center" wrapText="1"/>
    </xf>
    <xf numFmtId="14" fontId="25" fillId="3" borderId="129" xfId="3" applyNumberFormat="1" applyFont="1" applyFill="1" applyBorder="1" applyAlignment="1">
      <alignment vertical="center" wrapText="1"/>
    </xf>
    <xf numFmtId="14" fontId="25" fillId="3" borderId="127" xfId="3" applyNumberFormat="1" applyFont="1" applyFill="1" applyBorder="1" applyAlignment="1">
      <alignment vertical="center" wrapText="1"/>
    </xf>
    <xf numFmtId="0" fontId="25" fillId="0" borderId="126" xfId="3" applyFont="1" applyFill="1" applyBorder="1" applyAlignment="1">
      <alignment vertical="center" wrapText="1"/>
    </xf>
    <xf numFmtId="0" fontId="64" fillId="3" borderId="126" xfId="3" applyFont="1" applyFill="1" applyBorder="1" applyAlignment="1">
      <alignment horizontal="center" vertical="center" wrapText="1"/>
    </xf>
    <xf numFmtId="0" fontId="64" fillId="0" borderId="126" xfId="3" applyFont="1" applyFill="1" applyBorder="1" applyAlignment="1">
      <alignment horizontal="justify" vertical="center" wrapText="1"/>
    </xf>
    <xf numFmtId="14" fontId="64" fillId="0" borderId="126" xfId="3" applyNumberFormat="1" applyFont="1" applyFill="1" applyBorder="1" applyAlignment="1">
      <alignment horizontal="center" vertical="center" wrapText="1"/>
    </xf>
    <xf numFmtId="49" fontId="64" fillId="3" borderId="126" xfId="0" applyNumberFormat="1" applyFont="1" applyFill="1" applyBorder="1" applyAlignment="1">
      <alignment horizontal="justify" vertical="center" wrapText="1"/>
    </xf>
    <xf numFmtId="0" fontId="64" fillId="0" borderId="126" xfId="3" applyFont="1" applyFill="1" applyBorder="1" applyAlignment="1">
      <alignment vertical="center" wrapText="1"/>
    </xf>
    <xf numFmtId="0" fontId="25" fillId="0" borderId="126" xfId="3" applyFont="1" applyFill="1" applyBorder="1" applyAlignment="1">
      <alignment horizontal="justify" vertical="center" wrapText="1"/>
    </xf>
    <xf numFmtId="0" fontId="28" fillId="0" borderId="127" xfId="3" applyFont="1" applyBorder="1" applyAlignment="1">
      <alignment vertical="center" wrapText="1"/>
    </xf>
    <xf numFmtId="0" fontId="28" fillId="3" borderId="127" xfId="3" applyFont="1" applyFill="1" applyBorder="1" applyAlignment="1">
      <alignment horizontal="center" vertical="center" wrapText="1"/>
    </xf>
    <xf numFmtId="0" fontId="28" fillId="3" borderId="127" xfId="3" applyFont="1" applyFill="1" applyBorder="1" applyAlignment="1">
      <alignment vertical="center" wrapText="1"/>
    </xf>
    <xf numFmtId="0" fontId="7" fillId="3" borderId="127" xfId="3" applyFont="1" applyFill="1" applyBorder="1" applyAlignment="1">
      <alignment horizontal="center" vertical="center" wrapText="1"/>
    </xf>
    <xf numFmtId="0" fontId="28" fillId="0" borderId="127" xfId="3" applyFont="1" applyFill="1" applyBorder="1" applyAlignment="1">
      <alignment horizontal="center" vertical="center" wrapText="1"/>
    </xf>
    <xf numFmtId="0" fontId="25" fillId="3" borderId="21" xfId="3" applyFont="1" applyFill="1" applyBorder="1" applyAlignment="1">
      <alignment horizontal="center" vertical="center" wrapText="1"/>
    </xf>
    <xf numFmtId="0" fontId="25" fillId="3" borderId="21" xfId="3" applyFont="1" applyFill="1" applyBorder="1" applyAlignment="1">
      <alignment vertical="center" wrapText="1"/>
    </xf>
    <xf numFmtId="0" fontId="64" fillId="3" borderId="21" xfId="3" applyFont="1" applyFill="1" applyBorder="1" applyAlignment="1">
      <alignment horizontal="center" vertical="center" wrapText="1"/>
    </xf>
    <xf numFmtId="0" fontId="25" fillId="0" borderId="21" xfId="3" applyFont="1" applyFill="1" applyBorder="1" applyAlignment="1">
      <alignment horizontal="center" vertical="center" wrapText="1"/>
    </xf>
    <xf numFmtId="0" fontId="28" fillId="0" borderId="129" xfId="3" applyFont="1" applyBorder="1" applyAlignment="1">
      <alignment vertical="center" wrapText="1"/>
    </xf>
    <xf numFmtId="0" fontId="28" fillId="0" borderId="129" xfId="3" quotePrefix="1" applyFont="1" applyBorder="1" applyAlignment="1">
      <alignment vertical="center" wrapText="1"/>
    </xf>
    <xf numFmtId="0" fontId="28" fillId="3" borderId="129" xfId="3" applyFont="1" applyFill="1" applyBorder="1" applyAlignment="1">
      <alignment horizontal="center" vertical="center" wrapText="1"/>
    </xf>
    <xf numFmtId="0" fontId="7" fillId="3" borderId="129" xfId="3" applyFont="1" applyFill="1" applyBorder="1" applyAlignment="1">
      <alignment horizontal="center" vertical="center" wrapText="1"/>
    </xf>
    <xf numFmtId="0" fontId="28" fillId="0" borderId="129" xfId="3" applyFont="1" applyFill="1" applyBorder="1" applyAlignment="1">
      <alignment horizontal="center" vertical="center" wrapText="1"/>
    </xf>
    <xf numFmtId="0" fontId="28" fillId="3" borderId="129" xfId="3" applyFont="1" applyFill="1" applyBorder="1" applyAlignment="1">
      <alignment vertical="center" wrapText="1"/>
    </xf>
    <xf numFmtId="0" fontId="28" fillId="0" borderId="127" xfId="3" quotePrefix="1" applyFont="1" applyBorder="1" applyAlignment="1">
      <alignment vertical="center" wrapText="1"/>
    </xf>
    <xf numFmtId="0" fontId="28" fillId="0" borderId="126" xfId="3" applyFont="1" applyBorder="1" applyAlignment="1">
      <alignment vertical="center" wrapText="1"/>
    </xf>
    <xf numFmtId="0" fontId="28" fillId="3" borderId="126" xfId="3" applyFont="1" applyFill="1" applyBorder="1" applyAlignment="1">
      <alignment horizontal="center" vertical="center" wrapText="1"/>
    </xf>
    <xf numFmtId="0" fontId="28" fillId="3" borderId="126" xfId="3" applyFont="1" applyFill="1" applyBorder="1" applyAlignment="1">
      <alignment vertical="center" wrapText="1"/>
    </xf>
    <xf numFmtId="0" fontId="7" fillId="3" borderId="126" xfId="3" applyFont="1" applyFill="1" applyBorder="1" applyAlignment="1">
      <alignment horizontal="center" vertical="center" wrapText="1"/>
    </xf>
    <xf numFmtId="0" fontId="28" fillId="0" borderId="126" xfId="3" applyFont="1" applyFill="1" applyBorder="1" applyAlignment="1">
      <alignment horizontal="center" vertical="center" wrapText="1"/>
    </xf>
    <xf numFmtId="14" fontId="28" fillId="3" borderId="126" xfId="3" applyNumberFormat="1" applyFont="1" applyFill="1" applyBorder="1" applyAlignment="1">
      <alignment vertical="center" wrapText="1"/>
    </xf>
    <xf numFmtId="0" fontId="7" fillId="3" borderId="129" xfId="4" applyFont="1" applyFill="1" applyBorder="1" applyAlignment="1">
      <alignment horizontal="center" vertical="center" wrapText="1"/>
    </xf>
    <xf numFmtId="14" fontId="25" fillId="3" borderId="129" xfId="3" applyNumberFormat="1" applyFont="1" applyFill="1" applyBorder="1" applyAlignment="1">
      <alignment horizontal="center" vertical="center" wrapText="1"/>
    </xf>
    <xf numFmtId="0" fontId="7" fillId="3" borderId="127" xfId="4" applyFont="1" applyFill="1" applyBorder="1" applyAlignment="1">
      <alignment horizontal="center" vertical="center" wrapText="1"/>
    </xf>
    <xf numFmtId="14" fontId="25" fillId="3" borderId="127" xfId="3" applyNumberFormat="1" applyFont="1" applyFill="1" applyBorder="1" applyAlignment="1">
      <alignment horizontal="center" vertical="center" wrapText="1"/>
    </xf>
    <xf numFmtId="0" fontId="25" fillId="3" borderId="126" xfId="0" applyFont="1" applyFill="1" applyBorder="1" applyAlignment="1">
      <alignment vertical="center" wrapText="1"/>
    </xf>
    <xf numFmtId="0" fontId="25" fillId="3" borderId="129" xfId="0" applyFont="1" applyFill="1" applyBorder="1" applyAlignment="1">
      <alignment vertical="center" wrapText="1"/>
    </xf>
    <xf numFmtId="0" fontId="64" fillId="3" borderId="127" xfId="0" applyFont="1" applyFill="1" applyBorder="1" applyAlignment="1">
      <alignment horizontal="justify" vertical="center" wrapText="1"/>
    </xf>
    <xf numFmtId="0" fontId="25" fillId="0" borderId="128" xfId="3" applyFont="1" applyFill="1" applyBorder="1" applyAlignment="1">
      <alignment vertical="center" wrapText="1"/>
    </xf>
    <xf numFmtId="0" fontId="25" fillId="3" borderId="129" xfId="3" applyFont="1" applyFill="1" applyBorder="1" applyAlignment="1">
      <alignment horizontal="justify" vertical="center" wrapText="1"/>
    </xf>
    <xf numFmtId="0" fontId="25" fillId="3" borderId="127" xfId="3" applyFont="1" applyFill="1" applyBorder="1" applyAlignment="1">
      <alignment horizontal="justify" vertical="center" wrapText="1"/>
    </xf>
    <xf numFmtId="0" fontId="64" fillId="3" borderId="126" xfId="0" applyFont="1" applyFill="1" applyBorder="1" applyAlignment="1">
      <alignment horizontal="justify" vertical="center" wrapText="1"/>
    </xf>
    <xf numFmtId="0" fontId="25" fillId="3" borderId="31" xfId="3" applyFont="1" applyFill="1" applyBorder="1" applyAlignment="1">
      <alignment horizontal="left" vertical="center" wrapText="1"/>
    </xf>
    <xf numFmtId="0" fontId="25" fillId="3" borderId="31" xfId="3" applyFont="1" applyFill="1" applyBorder="1" applyAlignment="1">
      <alignment vertical="center" wrapText="1"/>
    </xf>
    <xf numFmtId="0" fontId="25" fillId="3" borderId="26" xfId="3" applyFont="1" applyFill="1" applyBorder="1" applyAlignment="1">
      <alignment horizontal="justify" vertical="center" wrapText="1"/>
    </xf>
    <xf numFmtId="0" fontId="25" fillId="3" borderId="21" xfId="3" applyFont="1" applyFill="1" applyBorder="1" applyAlignment="1">
      <alignment horizontal="justify" vertical="center" wrapText="1"/>
    </xf>
    <xf numFmtId="0" fontId="25" fillId="3" borderId="127" xfId="3" applyFont="1" applyFill="1" applyBorder="1" applyAlignment="1">
      <alignment horizontal="left" vertical="center" wrapText="1"/>
    </xf>
    <xf numFmtId="0" fontId="58" fillId="0" borderId="64" xfId="0" applyFont="1" applyBorder="1" applyAlignment="1">
      <alignment vertical="center" wrapText="1"/>
    </xf>
    <xf numFmtId="9" fontId="58" fillId="4" borderId="64" xfId="7" applyFont="1" applyFill="1" applyBorder="1" applyAlignment="1">
      <alignment horizontal="center" vertical="center" wrapText="1"/>
    </xf>
    <xf numFmtId="9" fontId="60" fillId="4" borderId="64" xfId="0" applyNumberFormat="1" applyFont="1" applyFill="1" applyBorder="1" applyAlignment="1">
      <alignment horizontal="center" vertical="center"/>
    </xf>
    <xf numFmtId="9" fontId="60" fillId="4" borderId="64" xfId="7" applyFont="1" applyFill="1" applyBorder="1" applyAlignment="1">
      <alignment horizontal="center" vertical="center" wrapText="1"/>
    </xf>
    <xf numFmtId="0" fontId="60" fillId="3" borderId="16" xfId="0" applyFont="1" applyFill="1" applyBorder="1" applyAlignment="1">
      <alignment horizontal="justify" vertical="center" wrapText="1"/>
    </xf>
    <xf numFmtId="9" fontId="63" fillId="3" borderId="16" xfId="0" applyNumberFormat="1" applyFont="1" applyFill="1" applyBorder="1" applyAlignment="1">
      <alignment horizontal="center" vertical="center"/>
    </xf>
    <xf numFmtId="9" fontId="60" fillId="0" borderId="20" xfId="0" applyNumberFormat="1" applyFont="1" applyFill="1" applyBorder="1" applyAlignment="1">
      <alignment horizontal="center" vertical="center" wrapText="1"/>
    </xf>
    <xf numFmtId="9" fontId="60" fillId="0" borderId="17" xfId="0" applyNumberFormat="1" applyFont="1" applyFill="1" applyBorder="1" applyAlignment="1">
      <alignment horizontal="center" vertical="center" wrapText="1"/>
    </xf>
    <xf numFmtId="9" fontId="60" fillId="3" borderId="17" xfId="0" applyNumberFormat="1" applyFont="1" applyFill="1" applyBorder="1" applyAlignment="1">
      <alignment horizontal="center" vertical="center" wrapText="1"/>
    </xf>
    <xf numFmtId="14" fontId="58" fillId="2" borderId="63" xfId="0" applyNumberFormat="1" applyFont="1" applyFill="1" applyBorder="1" applyAlignment="1">
      <alignment horizontal="justify" vertical="center" wrapText="1"/>
    </xf>
    <xf numFmtId="9" fontId="58" fillId="0" borderId="63" xfId="0" applyNumberFormat="1" applyFont="1" applyBorder="1" applyAlignment="1">
      <alignment horizontal="center" vertical="center" wrapText="1"/>
    </xf>
    <xf numFmtId="14" fontId="60" fillId="0" borderId="63" xfId="0" applyNumberFormat="1" applyFont="1" applyBorder="1" applyAlignment="1">
      <alignment horizontal="justify" vertical="center" wrapText="1"/>
    </xf>
    <xf numFmtId="0" fontId="60" fillId="2" borderId="64" xfId="0" applyFont="1" applyFill="1" applyBorder="1" applyAlignment="1">
      <alignment horizontal="justify" vertical="center" wrapText="1"/>
    </xf>
    <xf numFmtId="9" fontId="60" fillId="3" borderId="64" xfId="0" applyNumberFormat="1" applyFont="1" applyFill="1" applyBorder="1" applyAlignment="1">
      <alignment horizontal="center" vertical="center" wrapText="1"/>
    </xf>
    <xf numFmtId="0" fontId="60" fillId="3" borderId="64" xfId="0" applyFont="1" applyFill="1" applyBorder="1" applyAlignment="1">
      <alignment horizontal="justify" vertical="center" wrapText="1"/>
    </xf>
    <xf numFmtId="0" fontId="58" fillId="2" borderId="64" xfId="0" applyFont="1" applyFill="1" applyBorder="1" applyAlignment="1">
      <alignment horizontal="justify" vertical="center" wrapText="1"/>
    </xf>
    <xf numFmtId="14" fontId="58" fillId="0" borderId="63" xfId="0" applyNumberFormat="1" applyFont="1" applyBorder="1" applyAlignment="1">
      <alignment horizontal="justify" vertical="center" wrapText="1"/>
    </xf>
    <xf numFmtId="0" fontId="58" fillId="2" borderId="64" xfId="0" applyFont="1" applyFill="1" applyBorder="1" applyAlignment="1">
      <alignment vertical="center" wrapText="1"/>
    </xf>
    <xf numFmtId="14" fontId="58" fillId="0" borderId="64" xfId="0" applyNumberFormat="1" applyFont="1" applyBorder="1" applyAlignment="1">
      <alignment vertical="center" wrapText="1"/>
    </xf>
    <xf numFmtId="14" fontId="58" fillId="2" borderId="63" xfId="0" applyNumberFormat="1" applyFont="1" applyFill="1" applyBorder="1" applyAlignment="1">
      <alignment horizontal="left" vertical="center" wrapText="1"/>
    </xf>
    <xf numFmtId="14" fontId="58" fillId="3" borderId="63" xfId="0" applyNumberFormat="1" applyFont="1" applyFill="1" applyBorder="1" applyAlignment="1">
      <alignment horizontal="left" vertical="center" wrapText="1"/>
    </xf>
    <xf numFmtId="14" fontId="58" fillId="3" borderId="63" xfId="0" applyNumberFormat="1" applyFont="1" applyFill="1" applyBorder="1" applyAlignment="1">
      <alignment horizontal="justify" vertical="center" wrapText="1"/>
    </xf>
    <xf numFmtId="14" fontId="62" fillId="4" borderId="16" xfId="0" applyNumberFormat="1" applyFont="1" applyFill="1" applyBorder="1" applyAlignment="1">
      <alignment horizontal="center" vertical="center"/>
    </xf>
    <xf numFmtId="0" fontId="64" fillId="3" borderId="49" xfId="0" applyFont="1" applyFill="1" applyBorder="1" applyAlignment="1">
      <alignment horizontal="justify" vertical="center" wrapText="1"/>
    </xf>
    <xf numFmtId="0" fontId="64" fillId="3" borderId="131" xfId="0" applyFont="1" applyFill="1" applyBorder="1" applyAlignment="1">
      <alignment horizontal="justify" vertical="center" wrapText="1"/>
    </xf>
    <xf numFmtId="0" fontId="64" fillId="3" borderId="94" xfId="0" applyFont="1" applyFill="1" applyBorder="1" applyAlignment="1">
      <alignment horizontal="justify" vertical="center" wrapText="1"/>
    </xf>
    <xf numFmtId="0" fontId="64" fillId="3" borderId="16" xfId="0" applyFont="1" applyFill="1" applyBorder="1" applyAlignment="1">
      <alignment horizontal="justify" vertical="center" wrapText="1"/>
    </xf>
    <xf numFmtId="0" fontId="66" fillId="6" borderId="26" xfId="0" applyFont="1" applyFill="1" applyBorder="1" applyAlignment="1" applyProtection="1">
      <alignment horizontal="center" vertical="center" wrapText="1"/>
    </xf>
    <xf numFmtId="0" fontId="60" fillId="0" borderId="126" xfId="0" applyFont="1" applyFill="1" applyBorder="1" applyAlignment="1" applyProtection="1">
      <alignment horizontal="center" vertical="center" wrapText="1"/>
    </xf>
    <xf numFmtId="0" fontId="60" fillId="0" borderId="128" xfId="0" applyFont="1" applyFill="1" applyBorder="1" applyAlignment="1" applyProtection="1">
      <alignment horizontal="center" vertical="center" wrapText="1"/>
    </xf>
    <xf numFmtId="0" fontId="60" fillId="0" borderId="26" xfId="0" applyFont="1" applyFill="1" applyBorder="1" applyAlignment="1" applyProtection="1">
      <alignment horizontal="center" vertical="center" wrapText="1"/>
    </xf>
    <xf numFmtId="0" fontId="28" fillId="6" borderId="127" xfId="0" applyFont="1" applyFill="1" applyBorder="1" applyAlignment="1" applyProtection="1">
      <alignment horizontal="center" vertical="center" wrapText="1"/>
    </xf>
    <xf numFmtId="0" fontId="28" fillId="3" borderId="127" xfId="3" applyFont="1" applyFill="1" applyBorder="1" applyAlignment="1">
      <alignment horizontal="left" vertical="center" wrapText="1"/>
    </xf>
    <xf numFmtId="0" fontId="49" fillId="3" borderId="127" xfId="3" applyFont="1" applyFill="1" applyBorder="1" applyAlignment="1">
      <alignment horizontal="left" vertical="center" wrapText="1"/>
    </xf>
    <xf numFmtId="0" fontId="49" fillId="3" borderId="127" xfId="3" applyFont="1" applyFill="1" applyBorder="1" applyAlignment="1">
      <alignment vertical="center" wrapText="1"/>
    </xf>
    <xf numFmtId="0" fontId="49" fillId="3" borderId="127" xfId="3" applyFont="1" applyFill="1" applyBorder="1" applyAlignment="1">
      <alignment horizontal="justify" vertical="center" wrapText="1"/>
    </xf>
    <xf numFmtId="0" fontId="25" fillId="0" borderId="131" xfId="0" applyFont="1" applyFill="1" applyBorder="1" applyAlignment="1">
      <alignment horizontal="justify" vertical="center" wrapText="1"/>
    </xf>
    <xf numFmtId="14" fontId="67" fillId="4" borderId="122" xfId="0" applyNumberFormat="1" applyFont="1" applyFill="1" applyBorder="1" applyAlignment="1">
      <alignment horizontal="center" vertical="center"/>
    </xf>
    <xf numFmtId="14" fontId="62" fillId="4" borderId="83" xfId="0" applyNumberFormat="1" applyFont="1" applyFill="1" applyBorder="1" applyAlignment="1">
      <alignment horizontal="center" vertical="center"/>
    </xf>
    <xf numFmtId="14" fontId="68" fillId="4" borderId="83" xfId="0" applyNumberFormat="1" applyFont="1" applyFill="1" applyBorder="1" applyAlignment="1">
      <alignment horizontal="center" vertical="center"/>
    </xf>
    <xf numFmtId="9" fontId="61" fillId="6" borderId="60" xfId="0" applyNumberFormat="1" applyFont="1" applyFill="1" applyBorder="1" applyAlignment="1" applyProtection="1">
      <alignment horizontal="center" vertical="center" wrapText="1"/>
    </xf>
    <xf numFmtId="0" fontId="60" fillId="6" borderId="60" xfId="0" applyFont="1" applyFill="1" applyBorder="1" applyAlignment="1" applyProtection="1">
      <alignment horizontal="justify" vertical="center" wrapText="1"/>
    </xf>
    <xf numFmtId="0" fontId="28" fillId="0" borderId="17" xfId="0" applyFont="1" applyFill="1" applyBorder="1" applyAlignment="1">
      <alignment horizontal="center" vertical="center" wrapText="1"/>
    </xf>
    <xf numFmtId="0" fontId="43" fillId="0" borderId="133" xfId="0" applyFont="1" applyFill="1" applyBorder="1" applyAlignment="1">
      <alignment horizontal="center" vertical="center" wrapText="1"/>
    </xf>
    <xf numFmtId="0" fontId="28" fillId="0" borderId="127" xfId="0" applyFont="1" applyFill="1" applyBorder="1" applyAlignment="1">
      <alignment horizontal="justify" vertical="center" wrapText="1"/>
    </xf>
    <xf numFmtId="0" fontId="28" fillId="0" borderId="134" xfId="0" applyFont="1" applyFill="1" applyBorder="1" applyAlignment="1">
      <alignment horizontal="center" vertical="center" wrapText="1"/>
    </xf>
    <xf numFmtId="0" fontId="60" fillId="3" borderId="127" xfId="0" applyFont="1" applyFill="1" applyBorder="1" applyAlignment="1">
      <alignment horizontal="justify" vertical="center" wrapText="1"/>
    </xf>
    <xf numFmtId="9" fontId="60" fillId="0" borderId="134" xfId="0" applyNumberFormat="1" applyFont="1" applyFill="1" applyBorder="1" applyAlignment="1">
      <alignment horizontal="center" vertical="center" wrapText="1"/>
    </xf>
    <xf numFmtId="0" fontId="43" fillId="0" borderId="137" xfId="0" applyFont="1" applyFill="1" applyBorder="1" applyAlignment="1">
      <alignment horizontal="center" vertical="center" wrapText="1"/>
    </xf>
    <xf numFmtId="0" fontId="28" fillId="0" borderId="129" xfId="0" applyFont="1" applyFill="1" applyBorder="1" applyAlignment="1">
      <alignment horizontal="justify" vertical="center" wrapText="1"/>
    </xf>
    <xf numFmtId="14" fontId="28" fillId="0" borderId="138" xfId="0" applyNumberFormat="1" applyFont="1" applyFill="1" applyBorder="1" applyAlignment="1">
      <alignment horizontal="center" vertical="center" wrapText="1"/>
    </xf>
    <xf numFmtId="0" fontId="60" fillId="3" borderId="129" xfId="0" applyFont="1" applyFill="1" applyBorder="1" applyAlignment="1">
      <alignment horizontal="justify" vertical="center" wrapText="1"/>
    </xf>
    <xf numFmtId="9" fontId="60" fillId="3" borderId="138" xfId="0" applyNumberFormat="1" applyFont="1" applyFill="1" applyBorder="1" applyAlignment="1">
      <alignment horizontal="center" vertical="center" wrapText="1"/>
    </xf>
    <xf numFmtId="14" fontId="28" fillId="0" borderId="134" xfId="0" applyNumberFormat="1" applyFont="1" applyFill="1" applyBorder="1" applyAlignment="1">
      <alignment horizontal="center" vertical="center" wrapText="1"/>
    </xf>
    <xf numFmtId="0" fontId="28" fillId="0" borderId="129"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42" fillId="5" borderId="139" xfId="0" applyFont="1" applyFill="1" applyBorder="1" applyAlignment="1">
      <alignment vertical="center" wrapText="1"/>
    </xf>
    <xf numFmtId="0" fontId="43" fillId="0" borderId="135" xfId="0" applyFont="1" applyFill="1" applyBorder="1" applyAlignment="1">
      <alignment horizontal="center" vertical="center" wrapText="1"/>
    </xf>
    <xf numFmtId="0" fontId="28" fillId="0" borderId="128" xfId="0" applyFont="1" applyFill="1" applyBorder="1" applyAlignment="1">
      <alignment horizontal="justify" vertical="center" wrapText="1"/>
    </xf>
    <xf numFmtId="0" fontId="5" fillId="0" borderId="128" xfId="0" applyFont="1" applyFill="1" applyBorder="1" applyAlignment="1">
      <alignment horizontal="center" vertical="center" wrapText="1"/>
    </xf>
    <xf numFmtId="14" fontId="28" fillId="0" borderId="140" xfId="0" applyNumberFormat="1" applyFont="1" applyFill="1" applyBorder="1" applyAlignment="1">
      <alignment horizontal="center" vertical="center" wrapText="1"/>
    </xf>
    <xf numFmtId="0" fontId="60" fillId="3" borderId="128" xfId="0" applyFont="1" applyFill="1" applyBorder="1" applyAlignment="1">
      <alignment horizontal="justify" vertical="center" wrapText="1"/>
    </xf>
    <xf numFmtId="9" fontId="60" fillId="0" borderId="140" xfId="0" applyNumberFormat="1" applyFont="1" applyFill="1" applyBorder="1" applyAlignment="1">
      <alignment horizontal="center" vertical="center" wrapText="1"/>
    </xf>
    <xf numFmtId="0" fontId="47" fillId="13" borderId="19" xfId="0" applyFont="1" applyFill="1" applyBorder="1" applyAlignment="1">
      <alignment horizontal="right" vertical="center"/>
    </xf>
    <xf numFmtId="0" fontId="46" fillId="13" borderId="141" xfId="0" applyFont="1" applyFill="1" applyBorder="1" applyAlignment="1">
      <alignment horizontal="center" vertical="center" wrapText="1"/>
    </xf>
    <xf numFmtId="0" fontId="5" fillId="0" borderId="19" xfId="0" applyFont="1" applyBorder="1" applyAlignment="1">
      <alignment horizontal="justify" vertical="center" wrapText="1"/>
    </xf>
    <xf numFmtId="0" fontId="3" fillId="0" borderId="19" xfId="0" applyFont="1" applyFill="1" applyBorder="1" applyAlignment="1">
      <alignment horizontal="justify" vertical="center" wrapText="1"/>
    </xf>
    <xf numFmtId="0" fontId="60" fillId="3" borderId="113" xfId="0" applyFont="1" applyFill="1" applyBorder="1" applyAlignment="1">
      <alignment horizontal="justify" vertical="center" wrapText="1"/>
    </xf>
    <xf numFmtId="0" fontId="60" fillId="3" borderId="145" xfId="0" applyFont="1" applyFill="1" applyBorder="1" applyAlignment="1">
      <alignment horizontal="justify" vertical="center" wrapText="1"/>
    </xf>
    <xf numFmtId="0" fontId="60" fillId="3" borderId="146" xfId="0" applyFont="1" applyFill="1" applyBorder="1" applyAlignment="1">
      <alignment horizontal="justify" vertical="center" wrapText="1"/>
    </xf>
    <xf numFmtId="0" fontId="60" fillId="0" borderId="113" xfId="0" applyFont="1" applyFill="1" applyBorder="1" applyAlignment="1">
      <alignment horizontal="justify" vertical="center" wrapText="1"/>
    </xf>
    <xf numFmtId="0" fontId="60" fillId="0" borderId="145" xfId="0" applyFont="1" applyFill="1" applyBorder="1" applyAlignment="1">
      <alignment horizontal="justify" vertical="center" wrapText="1"/>
    </xf>
    <xf numFmtId="0" fontId="60" fillId="0" borderId="146" xfId="0" applyFont="1" applyFill="1" applyBorder="1" applyAlignment="1">
      <alignment horizontal="justify" vertical="center" wrapText="1"/>
    </xf>
    <xf numFmtId="0" fontId="60" fillId="0" borderId="147" xfId="0" applyFont="1" applyFill="1" applyBorder="1" applyAlignment="1">
      <alignment horizontal="justify" vertical="center" wrapText="1"/>
    </xf>
    <xf numFmtId="14" fontId="28" fillId="0" borderId="28" xfId="0" applyNumberFormat="1" applyFont="1" applyFill="1" applyBorder="1" applyAlignment="1">
      <alignment horizontal="center" vertical="center" wrapText="1"/>
    </xf>
    <xf numFmtId="0" fontId="29" fillId="0" borderId="49" xfId="0" applyFont="1" applyBorder="1" applyAlignment="1">
      <alignment vertical="center" wrapText="1"/>
    </xf>
    <xf numFmtId="0" fontId="58" fillId="0" borderId="49" xfId="0" applyFont="1" applyBorder="1" applyAlignment="1">
      <alignment vertical="center" wrapText="1"/>
    </xf>
    <xf numFmtId="9" fontId="29" fillId="0" borderId="49" xfId="0" applyNumberFormat="1" applyFont="1" applyBorder="1" applyAlignment="1">
      <alignment horizontal="center" vertical="center" wrapText="1"/>
    </xf>
    <xf numFmtId="0" fontId="58" fillId="0" borderId="131" xfId="0" applyFont="1" applyBorder="1" applyAlignment="1">
      <alignment vertical="center" wrapText="1"/>
    </xf>
    <xf numFmtId="0" fontId="29" fillId="0" borderId="16" xfId="0" applyFont="1" applyBorder="1" applyAlignment="1">
      <alignment vertical="center" wrapText="1"/>
    </xf>
    <xf numFmtId="14" fontId="29" fillId="0" borderId="16" xfId="0" applyNumberFormat="1" applyFont="1" applyBorder="1" applyAlignment="1">
      <alignment horizontal="center" vertical="center" wrapText="1"/>
    </xf>
    <xf numFmtId="0" fontId="58" fillId="0" borderId="16" xfId="0" applyFont="1" applyBorder="1" applyAlignment="1">
      <alignment vertical="center" wrapText="1"/>
    </xf>
    <xf numFmtId="0" fontId="58" fillId="0" borderId="113" xfId="0" applyFont="1" applyBorder="1" applyAlignment="1">
      <alignment vertical="center" wrapText="1"/>
    </xf>
    <xf numFmtId="9" fontId="0" fillId="0" borderId="16" xfId="0" applyNumberFormat="1" applyBorder="1" applyAlignment="1">
      <alignment horizontal="center" vertical="center"/>
    </xf>
    <xf numFmtId="0" fontId="29" fillId="0" borderId="127" xfId="0" applyFont="1" applyBorder="1" applyAlignment="1">
      <alignment vertical="center" wrapText="1"/>
    </xf>
    <xf numFmtId="14" fontId="29" fillId="0" borderId="127" xfId="0" applyNumberFormat="1" applyFont="1" applyBorder="1" applyAlignment="1">
      <alignment horizontal="center" vertical="center" wrapText="1"/>
    </xf>
    <xf numFmtId="0" fontId="58" fillId="0" borderId="127" xfId="0" applyFont="1" applyBorder="1" applyAlignment="1">
      <alignment vertical="center" wrapText="1"/>
    </xf>
    <xf numFmtId="9" fontId="29" fillId="0" borderId="127" xfId="0" applyNumberFormat="1" applyFont="1" applyBorder="1" applyAlignment="1">
      <alignment horizontal="center" vertical="center" wrapText="1"/>
    </xf>
    <xf numFmtId="0" fontId="58" fillId="0" borderId="145" xfId="0" applyFont="1" applyBorder="1" applyAlignment="1">
      <alignment vertical="center" wrapText="1"/>
    </xf>
    <xf numFmtId="0" fontId="17" fillId="2" borderId="16" xfId="0" applyFont="1" applyFill="1" applyBorder="1" applyAlignment="1">
      <alignment horizontal="center"/>
    </xf>
    <xf numFmtId="0" fontId="24" fillId="4" borderId="16" xfId="0" applyFont="1" applyFill="1" applyBorder="1" applyAlignment="1">
      <alignment horizontal="center"/>
    </xf>
    <xf numFmtId="0" fontId="16" fillId="5" borderId="16" xfId="0" applyFont="1" applyFill="1" applyBorder="1" applyAlignment="1">
      <alignment vertical="center" wrapText="1"/>
    </xf>
    <xf numFmtId="0" fontId="16" fillId="5" borderId="16" xfId="0" applyFont="1" applyFill="1" applyBorder="1" applyAlignment="1"/>
    <xf numFmtId="0" fontId="13" fillId="3" borderId="20"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1" xfId="0" applyFont="1" applyFill="1" applyBorder="1" applyAlignment="1">
      <alignment horizontal="center" vertical="center" wrapText="1"/>
    </xf>
    <xf numFmtId="9" fontId="13" fillId="3" borderId="20" xfId="7" applyNumberFormat="1" applyFont="1" applyFill="1" applyBorder="1" applyAlignment="1">
      <alignment horizontal="center" vertical="center" wrapText="1"/>
    </xf>
    <xf numFmtId="9" fontId="13" fillId="3" borderId="26" xfId="7" applyNumberFormat="1" applyFont="1" applyFill="1" applyBorder="1" applyAlignment="1">
      <alignment horizontal="center" vertical="center" wrapText="1"/>
    </xf>
    <xf numFmtId="9" fontId="13" fillId="3" borderId="21" xfId="7"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1" xfId="0" applyFont="1" applyFill="1" applyBorder="1" applyAlignment="1">
      <alignment horizontal="center" vertical="center" wrapText="1"/>
    </xf>
    <xf numFmtId="9" fontId="13" fillId="0" borderId="20" xfId="0" applyNumberFormat="1" applyFont="1" applyFill="1" applyBorder="1" applyAlignment="1">
      <alignment horizontal="center" vertical="center" wrapText="1"/>
    </xf>
    <xf numFmtId="9" fontId="13" fillId="0" borderId="26" xfId="0" applyNumberFormat="1" applyFont="1" applyFill="1" applyBorder="1" applyAlignment="1">
      <alignment horizontal="center" vertical="center" wrapText="1"/>
    </xf>
    <xf numFmtId="0" fontId="16" fillId="5" borderId="16" xfId="0" applyFont="1" applyFill="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9" fontId="13" fillId="3" borderId="16" xfId="7" applyNumberFormat="1" applyFont="1" applyFill="1" applyBorder="1" applyAlignment="1">
      <alignment horizontal="center" vertical="center" wrapText="1"/>
    </xf>
    <xf numFmtId="9" fontId="13" fillId="0" borderId="21" xfId="0" applyNumberFormat="1"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9" fillId="4" borderId="35" xfId="0" applyFont="1" applyFill="1" applyBorder="1" applyAlignment="1">
      <alignment horizontal="center" vertical="center" wrapText="1"/>
    </xf>
    <xf numFmtId="0" fontId="48" fillId="4" borderId="36" xfId="0" applyFont="1" applyFill="1" applyBorder="1" applyAlignment="1">
      <alignment horizontal="center" vertical="center"/>
    </xf>
    <xf numFmtId="0" fontId="48" fillId="4" borderId="38" xfId="0" applyFont="1" applyFill="1" applyBorder="1" applyAlignment="1">
      <alignment horizontal="center" vertical="center"/>
    </xf>
    <xf numFmtId="0" fontId="48" fillId="4" borderId="0" xfId="0" applyFont="1" applyFill="1" applyBorder="1" applyAlignment="1">
      <alignment horizontal="center" vertical="center"/>
    </xf>
    <xf numFmtId="0" fontId="48" fillId="4" borderId="40" xfId="0" applyFont="1" applyFill="1" applyBorder="1" applyAlignment="1">
      <alignment horizontal="center" vertical="center"/>
    </xf>
    <xf numFmtId="0" fontId="48" fillId="4" borderId="41" xfId="0" applyFont="1" applyFill="1" applyBorder="1" applyAlignment="1">
      <alignment horizontal="center" vertical="center"/>
    </xf>
    <xf numFmtId="0" fontId="2" fillId="3" borderId="4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46" fillId="3" borderId="35" xfId="0" applyFont="1" applyFill="1" applyBorder="1" applyAlignment="1">
      <alignment horizontal="center" vertical="center" wrapText="1"/>
    </xf>
    <xf numFmtId="0" fontId="46" fillId="3" borderId="36" xfId="0" applyFont="1" applyFill="1" applyBorder="1" applyAlignment="1">
      <alignment horizontal="center" vertical="center" wrapText="1"/>
    </xf>
    <xf numFmtId="0" fontId="46" fillId="3" borderId="37" xfId="0" applyFont="1" applyFill="1" applyBorder="1" applyAlignment="1">
      <alignment horizontal="center" vertical="center" wrapText="1"/>
    </xf>
    <xf numFmtId="0" fontId="46" fillId="4" borderId="43" xfId="0" applyFont="1" applyFill="1" applyBorder="1" applyAlignment="1">
      <alignment horizontal="center" vertical="center"/>
    </xf>
    <xf numFmtId="0" fontId="47" fillId="4" borderId="12" xfId="0" applyFont="1" applyFill="1" applyBorder="1" applyAlignment="1">
      <alignment vertical="center"/>
    </xf>
    <xf numFmtId="0" fontId="47" fillId="4" borderId="44" xfId="0" applyFont="1" applyFill="1" applyBorder="1" applyAlignment="1">
      <alignment vertical="center"/>
    </xf>
    <xf numFmtId="0" fontId="2" fillId="3" borderId="36" xfId="0" applyFont="1" applyFill="1" applyBorder="1" applyAlignment="1">
      <alignment horizontal="left" vertical="center" wrapText="1"/>
    </xf>
    <xf numFmtId="0" fontId="1" fillId="3" borderId="91" xfId="0" applyFont="1" applyFill="1" applyBorder="1" applyAlignment="1">
      <alignment horizontal="left" vertical="center" wrapText="1"/>
    </xf>
    <xf numFmtId="0" fontId="2" fillId="3" borderId="91" xfId="0" applyFont="1" applyFill="1" applyBorder="1" applyAlignment="1">
      <alignment horizontal="left" vertical="center" wrapText="1"/>
    </xf>
    <xf numFmtId="0" fontId="36" fillId="4" borderId="48" xfId="0" applyFont="1" applyFill="1" applyBorder="1" applyAlignment="1">
      <alignment horizontal="center" vertical="center"/>
    </xf>
    <xf numFmtId="0" fontId="36" fillId="0" borderId="48" xfId="0" applyFont="1" applyBorder="1" applyAlignment="1">
      <alignment horizontal="center" vertical="center"/>
    </xf>
    <xf numFmtId="0" fontId="36" fillId="0" borderId="69" xfId="0" applyFont="1" applyBorder="1" applyAlignment="1">
      <alignment horizontal="center" vertical="center"/>
    </xf>
    <xf numFmtId="0" fontId="46" fillId="3" borderId="74" xfId="0" applyFont="1" applyFill="1" applyBorder="1" applyAlignment="1">
      <alignment horizontal="center" vertical="center" wrapText="1"/>
    </xf>
    <xf numFmtId="0" fontId="46" fillId="3" borderId="97" xfId="0" applyFont="1" applyFill="1" applyBorder="1" applyAlignment="1">
      <alignment horizontal="center" vertical="center" wrapText="1"/>
    </xf>
    <xf numFmtId="0" fontId="60" fillId="0" borderId="130" xfId="0" applyFont="1" applyFill="1" applyBorder="1" applyAlignment="1" applyProtection="1">
      <alignment horizontal="center" vertical="center" wrapText="1"/>
    </xf>
    <xf numFmtId="0" fontId="60" fillId="0" borderId="126" xfId="0" applyFont="1" applyFill="1" applyBorder="1" applyAlignment="1" applyProtection="1">
      <alignment horizontal="center" vertical="center" wrapText="1"/>
    </xf>
    <xf numFmtId="0" fontId="25" fillId="3" borderId="129" xfId="3" applyFont="1" applyFill="1" applyBorder="1" applyAlignment="1">
      <alignment horizontal="justify" vertical="center" wrapText="1"/>
    </xf>
    <xf numFmtId="0" fontId="25" fillId="3" borderId="127" xfId="3" applyFont="1" applyFill="1" applyBorder="1" applyAlignment="1">
      <alignment horizontal="justify" vertical="center" wrapText="1"/>
    </xf>
    <xf numFmtId="0" fontId="28" fillId="6" borderId="0" xfId="0" applyFont="1" applyFill="1" applyAlignment="1" applyProtection="1">
      <alignment horizontal="left"/>
    </xf>
    <xf numFmtId="0" fontId="9" fillId="4" borderId="50" xfId="0" applyFont="1" applyFill="1" applyBorder="1" applyAlignment="1" applyProtection="1">
      <alignment horizontal="center" vertical="center" wrapText="1"/>
    </xf>
    <xf numFmtId="0" fontId="9" fillId="4" borderId="51" xfId="0" applyFont="1" applyFill="1" applyBorder="1" applyAlignment="1" applyProtection="1">
      <alignment horizontal="center" vertical="center" wrapText="1"/>
    </xf>
    <xf numFmtId="0" fontId="9" fillId="4" borderId="52" xfId="0" applyFont="1" applyFill="1" applyBorder="1" applyAlignment="1" applyProtection="1">
      <alignment horizontal="center" vertical="center" wrapText="1"/>
    </xf>
    <xf numFmtId="0" fontId="32" fillId="4" borderId="49" xfId="3" applyFont="1" applyFill="1" applyBorder="1" applyAlignment="1">
      <alignment horizontal="center" vertical="center" wrapText="1"/>
    </xf>
    <xf numFmtId="0" fontId="32" fillId="4" borderId="26" xfId="3" applyFont="1" applyFill="1" applyBorder="1" applyAlignment="1">
      <alignment horizontal="center" vertical="center" wrapText="1"/>
    </xf>
    <xf numFmtId="0" fontId="32" fillId="4" borderId="61" xfId="3" applyFont="1" applyFill="1" applyBorder="1" applyAlignment="1">
      <alignment horizontal="center" vertical="center" wrapText="1"/>
    </xf>
    <xf numFmtId="0" fontId="32" fillId="4" borderId="54" xfId="3" applyFont="1" applyFill="1" applyBorder="1" applyAlignment="1">
      <alignment horizontal="center" vertical="center" wrapText="1"/>
    </xf>
    <xf numFmtId="0" fontId="32" fillId="4" borderId="55" xfId="3" applyFont="1" applyFill="1" applyBorder="1" applyAlignment="1">
      <alignment horizontal="center" vertical="center" wrapText="1"/>
    </xf>
    <xf numFmtId="0" fontId="32" fillId="4" borderId="56" xfId="3" applyFont="1" applyFill="1" applyBorder="1" applyAlignment="1">
      <alignment horizontal="center" vertical="center" wrapText="1"/>
    </xf>
    <xf numFmtId="0" fontId="32" fillId="4" borderId="17" xfId="3" applyFont="1" applyFill="1" applyBorder="1" applyAlignment="1">
      <alignment horizontal="center" vertical="center" wrapText="1"/>
    </xf>
    <xf numFmtId="0" fontId="32" fillId="4" borderId="18" xfId="3" applyFont="1" applyFill="1" applyBorder="1" applyAlignment="1">
      <alignment horizontal="center" vertical="center" wrapText="1"/>
    </xf>
    <xf numFmtId="0" fontId="32" fillId="4" borderId="19" xfId="3" applyFont="1" applyFill="1" applyBorder="1" applyAlignment="1">
      <alignment horizontal="center" vertical="center" wrapText="1"/>
    </xf>
    <xf numFmtId="0" fontId="32" fillId="13" borderId="16" xfId="3" applyFont="1" applyFill="1" applyBorder="1" applyAlignment="1">
      <alignment horizontal="center" vertical="center" wrapText="1"/>
    </xf>
    <xf numFmtId="0" fontId="32" fillId="13" borderId="61" xfId="3" applyFont="1" applyFill="1" applyBorder="1" applyAlignment="1">
      <alignment horizontal="center" vertical="center" wrapText="1"/>
    </xf>
    <xf numFmtId="0" fontId="32" fillId="4" borderId="60" xfId="3" applyFont="1" applyFill="1" applyBorder="1" applyAlignment="1">
      <alignment horizontal="center" vertical="center" wrapText="1"/>
    </xf>
    <xf numFmtId="0" fontId="32" fillId="4" borderId="53" xfId="3" applyFont="1" applyFill="1" applyBorder="1" applyAlignment="1">
      <alignment horizontal="center" vertical="center" wrapText="1"/>
    </xf>
    <xf numFmtId="0" fontId="32" fillId="4" borderId="57" xfId="3" applyFont="1" applyFill="1" applyBorder="1" applyAlignment="1">
      <alignment horizontal="center" vertical="center" wrapText="1"/>
    </xf>
    <xf numFmtId="0" fontId="32" fillId="4" borderId="59" xfId="3"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0" fillId="3" borderId="0"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14" fillId="0" borderId="96" xfId="0" applyFont="1" applyBorder="1" applyAlignment="1">
      <alignment horizontal="center"/>
    </xf>
    <xf numFmtId="0" fontId="14" fillId="0" borderId="93" xfId="0" applyFont="1" applyBorder="1" applyAlignment="1">
      <alignment horizontal="center"/>
    </xf>
    <xf numFmtId="0" fontId="32" fillId="13" borderId="92" xfId="3" applyFont="1" applyFill="1" applyBorder="1" applyAlignment="1">
      <alignment horizontal="center" vertical="center" wrapText="1"/>
    </xf>
    <xf numFmtId="0" fontId="32" fillId="13" borderId="93" xfId="3" applyFont="1" applyFill="1" applyBorder="1" applyAlignment="1">
      <alignment horizontal="center" vertical="center" wrapText="1"/>
    </xf>
    <xf numFmtId="0" fontId="32" fillId="13" borderId="94" xfId="3" applyFont="1" applyFill="1" applyBorder="1" applyAlignment="1">
      <alignment horizontal="center" vertical="center" wrapText="1"/>
    </xf>
    <xf numFmtId="0" fontId="32" fillId="13" borderId="95" xfId="3" applyFont="1" applyFill="1" applyBorder="1" applyAlignment="1">
      <alignment horizontal="center" vertical="center" wrapText="1"/>
    </xf>
    <xf numFmtId="0" fontId="60" fillId="0" borderId="21" xfId="0" applyFont="1" applyFill="1" applyBorder="1" applyAlignment="1" applyProtection="1">
      <alignment horizontal="center" vertical="center" wrapText="1"/>
    </xf>
    <xf numFmtId="0" fontId="60" fillId="0" borderId="16" xfId="0" applyFont="1" applyFill="1" applyBorder="1" applyAlignment="1" applyProtection="1">
      <alignment horizontal="center" vertical="center" wrapText="1"/>
    </xf>
    <xf numFmtId="0" fontId="60" fillId="0" borderId="127" xfId="0" applyFont="1" applyFill="1" applyBorder="1" applyAlignment="1" applyProtection="1">
      <alignment horizontal="center" vertical="center" wrapText="1"/>
    </xf>
    <xf numFmtId="0" fontId="60" fillId="0" borderId="26" xfId="0" applyFont="1" applyFill="1" applyBorder="1" applyAlignment="1" applyProtection="1">
      <alignment horizontal="center" vertical="center" wrapText="1"/>
    </xf>
    <xf numFmtId="0" fontId="32" fillId="13" borderId="54" xfId="3" applyFont="1" applyFill="1" applyBorder="1" applyAlignment="1">
      <alignment horizontal="center" vertical="center" wrapText="1"/>
    </xf>
    <xf numFmtId="0" fontId="32" fillId="13" borderId="56" xfId="3" applyFont="1" applyFill="1" applyBorder="1" applyAlignment="1">
      <alignment horizontal="center" vertical="center" wrapText="1"/>
    </xf>
    <xf numFmtId="0" fontId="32" fillId="10" borderId="54" xfId="3" applyFont="1" applyFill="1" applyBorder="1" applyAlignment="1">
      <alignment horizontal="center" vertical="center" wrapText="1"/>
    </xf>
    <xf numFmtId="0" fontId="32" fillId="10" borderId="56" xfId="3" applyFont="1" applyFill="1" applyBorder="1" applyAlignment="1">
      <alignment horizontal="center" vertical="center" wrapText="1"/>
    </xf>
    <xf numFmtId="0" fontId="32" fillId="4" borderId="16" xfId="3" applyFont="1" applyFill="1" applyBorder="1" applyAlignment="1">
      <alignment horizontal="center" vertical="center" wrapText="1"/>
    </xf>
    <xf numFmtId="0" fontId="25" fillId="3" borderId="130" xfId="3" applyFont="1" applyFill="1" applyBorder="1" applyAlignment="1">
      <alignment horizontal="justify" vertical="center" wrapText="1"/>
    </xf>
    <xf numFmtId="0" fontId="25" fillId="3" borderId="126" xfId="3" applyFont="1" applyFill="1" applyBorder="1" applyAlignment="1">
      <alignment horizontal="justify" vertical="center" wrapText="1"/>
    </xf>
    <xf numFmtId="0" fontId="18" fillId="3" borderId="20"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54" fillId="6" borderId="17" xfId="0" applyFont="1" applyFill="1" applyBorder="1" applyAlignment="1" applyProtection="1">
      <alignment horizontal="center" vertical="center" wrapText="1"/>
    </xf>
    <xf numFmtId="0" fontId="54" fillId="6" borderId="18" xfId="0" applyFont="1" applyFill="1" applyBorder="1" applyAlignment="1" applyProtection="1">
      <alignment horizontal="center" vertical="center" wrapText="1"/>
    </xf>
    <xf numFmtId="0" fontId="54" fillId="6" borderId="106" xfId="0" applyFont="1" applyFill="1" applyBorder="1" applyAlignment="1" applyProtection="1">
      <alignment horizontal="center" vertical="center" wrapText="1"/>
    </xf>
    <xf numFmtId="0" fontId="54" fillId="6" borderId="19" xfId="0" applyFont="1" applyFill="1" applyBorder="1" applyAlignment="1" applyProtection="1">
      <alignment horizontal="center" vertical="center" wrapText="1"/>
    </xf>
    <xf numFmtId="0" fontId="54" fillId="6" borderId="107" xfId="0" applyFont="1" applyFill="1" applyBorder="1" applyAlignment="1" applyProtection="1">
      <alignment horizontal="center" vertical="center" wrapText="1"/>
    </xf>
    <xf numFmtId="0" fontId="55" fillId="14" borderId="107" xfId="0" applyFont="1" applyFill="1" applyBorder="1" applyAlignment="1">
      <alignment horizontal="center" vertical="center"/>
    </xf>
    <xf numFmtId="0" fontId="55" fillId="14" borderId="18" xfId="0" applyFont="1" applyFill="1" applyBorder="1" applyAlignment="1">
      <alignment horizontal="center" vertical="center"/>
    </xf>
    <xf numFmtId="0" fontId="55" fillId="14" borderId="106" xfId="0" applyFont="1" applyFill="1" applyBorder="1" applyAlignment="1">
      <alignment horizontal="center" vertical="center"/>
    </xf>
    <xf numFmtId="0" fontId="51" fillId="0" borderId="54" xfId="0" applyFont="1" applyBorder="1" applyAlignment="1">
      <alignment horizontal="center" vertical="center"/>
    </xf>
    <xf numFmtId="0" fontId="51" fillId="0" borderId="55" xfId="0" applyFont="1" applyBorder="1" applyAlignment="1">
      <alignment horizontal="center" vertical="center"/>
    </xf>
    <xf numFmtId="0" fontId="51" fillId="0" borderId="108"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06" xfId="0" applyFont="1" applyBorder="1" applyAlignment="1">
      <alignment horizontal="center" vertical="center"/>
    </xf>
    <xf numFmtId="0" fontId="51" fillId="0" borderId="109" xfId="0" applyFont="1" applyBorder="1" applyAlignment="1">
      <alignment horizontal="center" vertical="center"/>
    </xf>
    <xf numFmtId="0" fontId="51" fillId="0" borderId="110" xfId="0" applyFont="1" applyBorder="1" applyAlignment="1">
      <alignment horizontal="center" vertical="center"/>
    </xf>
    <xf numFmtId="0" fontId="51" fillId="0" borderId="111" xfId="0" applyFont="1" applyBorder="1" applyAlignment="1">
      <alignment horizontal="center" vertical="center"/>
    </xf>
    <xf numFmtId="0" fontId="54" fillId="3" borderId="112" xfId="0" applyFont="1" applyFill="1" applyBorder="1" applyAlignment="1">
      <alignment horizontal="center" vertical="center"/>
    </xf>
    <xf numFmtId="0" fontId="54" fillId="3" borderId="55" xfId="0" applyFont="1" applyFill="1" applyBorder="1" applyAlignment="1">
      <alignment horizontal="center" vertical="center"/>
    </xf>
    <xf numFmtId="0" fontId="54" fillId="3" borderId="108" xfId="0" applyFont="1" applyFill="1" applyBorder="1" applyAlignment="1">
      <alignment horizontal="center" vertical="center"/>
    </xf>
    <xf numFmtId="0" fontId="5" fillId="11" borderId="88" xfId="0" applyFont="1" applyFill="1" applyBorder="1" applyAlignment="1">
      <alignment horizontal="justify" vertical="center" wrapText="1"/>
    </xf>
    <xf numFmtId="0" fontId="5" fillId="11" borderId="26" xfId="0" applyFont="1" applyFill="1" applyBorder="1" applyAlignment="1">
      <alignment horizontal="justify" vertical="center" wrapText="1"/>
    </xf>
    <xf numFmtId="0" fontId="42" fillId="5" borderId="136" xfId="0" applyFont="1" applyFill="1" applyBorder="1" applyAlignment="1">
      <alignment vertical="center" wrapText="1"/>
    </xf>
    <xf numFmtId="0" fontId="42" fillId="5" borderId="11" xfId="0" applyFont="1" applyFill="1" applyBorder="1" applyAlignment="1">
      <alignment vertical="center"/>
    </xf>
    <xf numFmtId="0" fontId="42" fillId="5" borderId="132" xfId="0" applyFont="1" applyFill="1" applyBorder="1" applyAlignment="1">
      <alignment vertic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4" fillId="13" borderId="47" xfId="0" applyFont="1" applyFill="1" applyBorder="1" applyAlignment="1">
      <alignment horizontal="center" vertical="center"/>
    </xf>
    <xf numFmtId="0" fontId="4" fillId="13" borderId="78" xfId="0" applyFont="1" applyFill="1" applyBorder="1" applyAlignment="1">
      <alignment horizontal="center" vertical="center"/>
    </xf>
    <xf numFmtId="0" fontId="46" fillId="4" borderId="11" xfId="0" applyFont="1" applyFill="1" applyBorder="1" applyAlignment="1">
      <alignment horizontal="center" vertical="center"/>
    </xf>
    <xf numFmtId="0" fontId="47" fillId="4" borderId="11" xfId="0" applyFont="1" applyFill="1" applyBorder="1" applyAlignment="1">
      <alignment vertical="center"/>
    </xf>
    <xf numFmtId="0" fontId="46" fillId="13" borderId="71" xfId="0" applyFont="1" applyFill="1" applyBorder="1" applyAlignment="1">
      <alignment horizontal="center" vertical="center" wrapText="1"/>
    </xf>
    <xf numFmtId="0" fontId="46" fillId="13" borderId="73" xfId="0" applyFont="1" applyFill="1" applyBorder="1" applyAlignment="1">
      <alignment horizontal="center" vertical="center" wrapText="1"/>
    </xf>
    <xf numFmtId="0" fontId="46" fillId="3" borderId="90" xfId="0" applyFont="1" applyFill="1" applyBorder="1" applyAlignment="1">
      <alignment horizontal="center" vertical="center"/>
    </xf>
    <xf numFmtId="0" fontId="4" fillId="3" borderId="4" xfId="0" applyFont="1" applyFill="1" applyBorder="1" applyAlignment="1">
      <alignment horizontal="left" vertical="center" wrapText="1"/>
    </xf>
    <xf numFmtId="0" fontId="36" fillId="4" borderId="77" xfId="0" applyFont="1" applyFill="1" applyBorder="1" applyAlignment="1">
      <alignment horizontal="center" vertical="center"/>
    </xf>
    <xf numFmtId="0" fontId="36" fillId="0" borderId="47" xfId="0" applyFont="1" applyBorder="1" applyAlignment="1">
      <alignment horizontal="center" vertical="center"/>
    </xf>
    <xf numFmtId="0" fontId="36" fillId="0" borderId="142" xfId="0" applyFont="1" applyBorder="1" applyAlignment="1">
      <alignment horizontal="center" vertical="center"/>
    </xf>
    <xf numFmtId="0" fontId="46" fillId="3" borderId="143" xfId="0" applyFont="1" applyFill="1" applyBorder="1" applyAlignment="1">
      <alignment horizontal="center" vertical="center" wrapText="1"/>
    </xf>
    <xf numFmtId="0" fontId="46" fillId="3" borderId="144" xfId="0" applyFont="1" applyFill="1" applyBorder="1" applyAlignment="1">
      <alignment horizontal="center" vertical="center" wrapText="1"/>
    </xf>
    <xf numFmtId="0" fontId="1" fillId="3" borderId="1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6" fillId="3" borderId="11" xfId="0" applyFont="1" applyFill="1" applyBorder="1" applyAlignment="1">
      <alignment horizontal="center" vertical="center" wrapText="1"/>
    </xf>
    <xf numFmtId="0" fontId="41" fillId="5" borderId="13" xfId="0" applyFont="1" applyFill="1" applyBorder="1" applyAlignment="1">
      <alignment vertical="center" wrapText="1"/>
    </xf>
    <xf numFmtId="0" fontId="41" fillId="5" borderId="32" xfId="0" applyFont="1" applyFill="1" applyBorder="1" applyAlignment="1">
      <alignment vertical="center" wrapText="1"/>
    </xf>
    <xf numFmtId="0" fontId="41" fillId="5" borderId="11" xfId="0" applyFont="1" applyFill="1" applyBorder="1" applyAlignment="1">
      <alignment vertical="center" wrapText="1"/>
    </xf>
    <xf numFmtId="0" fontId="42" fillId="5" borderId="132" xfId="0" applyFont="1" applyFill="1" applyBorder="1" applyAlignment="1"/>
    <xf numFmtId="0" fontId="1" fillId="3" borderId="14" xfId="0" applyFont="1" applyFill="1" applyBorder="1" applyAlignment="1">
      <alignment horizontal="left" vertical="center" wrapText="1"/>
    </xf>
    <xf numFmtId="9" fontId="28" fillId="0" borderId="88" xfId="0" applyNumberFormat="1" applyFont="1" applyFill="1" applyBorder="1" applyAlignment="1">
      <alignment horizontal="center" vertical="center" wrapText="1"/>
    </xf>
    <xf numFmtId="9" fontId="28" fillId="0" borderId="26" xfId="0" applyNumberFormat="1" applyFont="1" applyFill="1" applyBorder="1" applyAlignment="1">
      <alignment horizontal="center" vertical="center" wrapText="1"/>
    </xf>
    <xf numFmtId="0" fontId="47" fillId="5" borderId="115" xfId="0" applyFont="1" applyFill="1" applyBorder="1" applyAlignment="1">
      <alignment horizontal="left" vertical="center" wrapText="1"/>
    </xf>
    <xf numFmtId="0" fontId="47" fillId="5" borderId="116" xfId="0" applyFont="1" applyFill="1" applyBorder="1" applyAlignment="1">
      <alignment horizontal="left" vertical="center" wrapText="1"/>
    </xf>
    <xf numFmtId="0" fontId="47" fillId="5" borderId="118" xfId="0" applyFont="1" applyFill="1" applyBorder="1" applyAlignment="1">
      <alignment horizontal="center" vertical="center" wrapText="1"/>
    </xf>
    <xf numFmtId="0" fontId="47" fillId="5" borderId="119" xfId="0" applyFont="1" applyFill="1" applyBorder="1" applyAlignment="1">
      <alignment horizontal="center" vertical="center" wrapText="1"/>
    </xf>
    <xf numFmtId="0" fontId="36" fillId="4" borderId="81" xfId="0" applyFont="1" applyFill="1" applyBorder="1" applyAlignment="1">
      <alignment horizontal="center" vertical="center"/>
    </xf>
    <xf numFmtId="0" fontId="36" fillId="4" borderId="82" xfId="0" applyFont="1" applyFill="1" applyBorder="1" applyAlignment="1">
      <alignment horizontal="center" vertical="center"/>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46" fillId="3" borderId="79" xfId="0" applyFont="1" applyFill="1" applyBorder="1" applyAlignment="1">
      <alignment horizontal="center" vertical="center"/>
    </xf>
    <xf numFmtId="0" fontId="46" fillId="3" borderId="80" xfId="0" applyFont="1" applyFill="1" applyBorder="1" applyAlignment="1">
      <alignment horizontal="center" vertical="center"/>
    </xf>
    <xf numFmtId="0" fontId="47" fillId="4" borderId="8" xfId="0" applyFont="1" applyFill="1" applyBorder="1" applyAlignment="1">
      <alignment vertical="center"/>
    </xf>
    <xf numFmtId="0" fontId="4" fillId="13" borderId="81" xfId="0" applyFont="1" applyFill="1" applyBorder="1" applyAlignment="1">
      <alignment horizontal="center" vertical="center"/>
    </xf>
    <xf numFmtId="0" fontId="4" fillId="13" borderId="48" xfId="0" applyFont="1" applyFill="1" applyBorder="1" applyAlignment="1">
      <alignment horizontal="center" vertical="center"/>
    </xf>
    <xf numFmtId="0" fontId="4" fillId="13" borderId="82" xfId="0" applyFont="1" applyFill="1" applyBorder="1" applyAlignment="1">
      <alignment horizontal="center" vertical="center"/>
    </xf>
    <xf numFmtId="0" fontId="46" fillId="3" borderId="36" xfId="0" applyFont="1" applyFill="1" applyBorder="1" applyAlignment="1">
      <alignment horizontal="center" vertical="center"/>
    </xf>
    <xf numFmtId="0" fontId="46" fillId="3" borderId="37"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39" xfId="0" applyFont="1" applyFill="1" applyBorder="1" applyAlignment="1">
      <alignment horizontal="center" vertical="center"/>
    </xf>
    <xf numFmtId="0" fontId="46" fillId="3" borderId="41" xfId="0" applyFont="1" applyFill="1" applyBorder="1" applyAlignment="1">
      <alignment horizontal="center" vertical="center"/>
    </xf>
    <xf numFmtId="0" fontId="46" fillId="3" borderId="42" xfId="0" applyFont="1" applyFill="1" applyBorder="1" applyAlignment="1">
      <alignment horizontal="center" vertical="center"/>
    </xf>
    <xf numFmtId="0" fontId="46" fillId="3" borderId="71" xfId="0" applyFont="1" applyFill="1" applyBorder="1" applyAlignment="1">
      <alignment horizontal="center" vertical="center" wrapText="1"/>
    </xf>
    <xf numFmtId="0" fontId="46" fillId="3" borderId="73" xfId="0" applyFont="1" applyFill="1" applyBorder="1" applyAlignment="1">
      <alignment horizontal="center" vertical="center" wrapText="1"/>
    </xf>
    <xf numFmtId="0" fontId="4" fillId="3" borderId="48"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91" xfId="0" applyFont="1" applyFill="1" applyBorder="1" applyAlignment="1">
      <alignment horizontal="left" vertical="center" wrapText="1"/>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33" xfId="0" applyFont="1" applyFill="1" applyBorder="1" applyAlignment="1">
      <alignment horizontal="center" vertical="center"/>
    </xf>
    <xf numFmtId="0" fontId="20" fillId="3" borderId="34" xfId="0" applyFont="1" applyFill="1" applyBorder="1" applyAlignment="1">
      <alignment horizontal="left" vertical="center" wrapText="1"/>
    </xf>
    <xf numFmtId="0" fontId="0" fillId="0" borderId="4" xfId="0" applyFill="1" applyBorder="1" applyAlignment="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18" fillId="13" borderId="89" xfId="0" applyFont="1" applyFill="1" applyBorder="1" applyAlignment="1">
      <alignment horizontal="center" vertical="center" wrapText="1"/>
    </xf>
    <xf numFmtId="0" fontId="18" fillId="13" borderId="76" xfId="0" applyFont="1" applyFill="1" applyBorder="1" applyAlignment="1">
      <alignment horizontal="center" vertical="center" wrapText="1"/>
    </xf>
    <xf numFmtId="0" fontId="10" fillId="13" borderId="8" xfId="0" applyFont="1" applyFill="1" applyBorder="1" applyAlignment="1">
      <alignment horizontal="center" vertical="center"/>
    </xf>
    <xf numFmtId="0" fontId="10" fillId="13" borderId="9" xfId="0" applyFont="1" applyFill="1" applyBorder="1" applyAlignment="1">
      <alignment horizontal="center" vertical="center"/>
    </xf>
    <xf numFmtId="0" fontId="10" fillId="13" borderId="10" xfId="0" applyFont="1" applyFill="1" applyBorder="1" applyAlignment="1">
      <alignment horizontal="center" vertical="center"/>
    </xf>
    <xf numFmtId="0" fontId="18" fillId="3" borderId="89" xfId="0" applyFont="1" applyFill="1" applyBorder="1" applyAlignment="1">
      <alignment horizontal="center" vertical="center" wrapText="1"/>
    </xf>
    <xf numFmtId="0" fontId="18" fillId="3" borderId="124" xfId="0" applyFont="1" applyFill="1" applyBorder="1" applyAlignment="1">
      <alignment horizontal="center" vertical="center" wrapText="1"/>
    </xf>
    <xf numFmtId="0" fontId="20" fillId="3" borderId="4" xfId="0" applyFont="1" applyFill="1" applyBorder="1" applyAlignment="1">
      <alignment horizontal="left" vertical="top" wrapText="1"/>
    </xf>
    <xf numFmtId="0" fontId="53" fillId="0" borderId="98" xfId="0" applyFont="1" applyBorder="1" applyAlignment="1">
      <alignment horizontal="center" vertical="center"/>
    </xf>
    <xf numFmtId="0" fontId="53" fillId="0" borderId="83" xfId="0" applyFont="1" applyBorder="1" applyAlignment="1">
      <alignment horizontal="center" vertical="center"/>
    </xf>
    <xf numFmtId="0" fontId="53" fillId="0" borderId="86" xfId="0" applyFont="1" applyBorder="1" applyAlignment="1">
      <alignment horizontal="center" vertical="center"/>
    </xf>
    <xf numFmtId="0" fontId="51" fillId="15" borderId="50" xfId="0" applyFont="1" applyFill="1" applyBorder="1" applyAlignment="1">
      <alignment horizontal="center" vertical="center" wrapText="1"/>
    </xf>
    <xf numFmtId="0" fontId="51" fillId="15" borderId="51" xfId="0" applyFont="1" applyFill="1" applyBorder="1" applyAlignment="1">
      <alignment horizontal="center" vertical="center" wrapText="1"/>
    </xf>
    <xf numFmtId="0" fontId="51" fillId="15" borderId="52" xfId="0" applyFont="1" applyFill="1" applyBorder="1" applyAlignment="1">
      <alignment horizontal="center" vertical="center" wrapText="1"/>
    </xf>
    <xf numFmtId="0" fontId="51" fillId="10" borderId="83" xfId="0" applyFont="1" applyFill="1" applyBorder="1" applyAlignment="1">
      <alignment horizontal="center" vertical="center" wrapText="1"/>
    </xf>
    <xf numFmtId="0" fontId="51" fillId="0" borderId="31" xfId="0" applyFont="1" applyBorder="1" applyAlignment="1">
      <alignment horizontal="center" vertical="center"/>
    </xf>
    <xf numFmtId="0" fontId="51" fillId="0" borderId="0" xfId="0" applyFont="1" applyBorder="1" applyAlignment="1">
      <alignment horizontal="center" vertical="center"/>
    </xf>
    <xf numFmtId="0" fontId="51" fillId="3" borderId="99" xfId="0" applyFont="1" applyFill="1" applyBorder="1" applyAlignment="1">
      <alignment horizontal="center" vertical="center" wrapText="1"/>
    </xf>
    <xf numFmtId="0" fontId="51" fillId="3" borderId="93" xfId="0" applyFont="1" applyFill="1" applyBorder="1" applyAlignment="1">
      <alignment horizontal="center" vertical="center" wrapText="1"/>
    </xf>
    <xf numFmtId="0" fontId="51" fillId="3" borderId="114" xfId="0" applyFont="1" applyFill="1" applyBorder="1" applyAlignment="1">
      <alignment horizontal="center" vertical="center" wrapText="1"/>
    </xf>
  </cellXfs>
  <cellStyles count="8">
    <cellStyle name="Hipervínculo" xfId="5" builtinId="8"/>
    <cellStyle name="Normal" xfId="0" builtinId="0"/>
    <cellStyle name="Normal 2" xfId="3"/>
    <cellStyle name="Normal 2 2" xfId="1"/>
    <cellStyle name="Normal 2 4" xfId="2"/>
    <cellStyle name="Normal 3" xfId="4"/>
    <cellStyle name="Normal 3 2" xfId="6"/>
    <cellStyle name="Porcentaje" xfId="7" builtinId="5"/>
  </cellStyles>
  <dxfs count="108">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1533525</xdr:colOff>
      <xdr:row>1</xdr:row>
      <xdr:rowOff>0</xdr:rowOff>
    </xdr:from>
    <xdr:to>
      <xdr:col>1</xdr:col>
      <xdr:colOff>710633</xdr:colOff>
      <xdr:row>4</xdr:row>
      <xdr:rowOff>129728</xdr:rowOff>
    </xdr:to>
    <xdr:pic>
      <xdr:nvPicPr>
        <xdr:cNvPr id="2" name="Imagen 1"/>
        <xdr:cNvPicPr>
          <a:picLocks noChangeAspect="1"/>
        </xdr:cNvPicPr>
      </xdr:nvPicPr>
      <xdr:blipFill>
        <a:blip xmlns:r="http://schemas.openxmlformats.org/officeDocument/2006/relationships" r:embed="rId1"/>
        <a:stretch>
          <a:fillRect/>
        </a:stretch>
      </xdr:blipFill>
      <xdr:spPr>
        <a:xfrm>
          <a:off x="1533525" y="190500"/>
          <a:ext cx="1533525" cy="701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1183818</xdr:colOff>
      <xdr:row>0</xdr:row>
      <xdr:rowOff>136071</xdr:rowOff>
    </xdr:from>
    <xdr:to>
      <xdr:col>1</xdr:col>
      <xdr:colOff>1881494</xdr:colOff>
      <xdr:row>0</xdr:row>
      <xdr:rowOff>837299</xdr:rowOff>
    </xdr:to>
    <xdr:pic>
      <xdr:nvPicPr>
        <xdr:cNvPr id="3" name="Imagen 2"/>
        <xdr:cNvPicPr>
          <a:picLocks noChangeAspect="1"/>
        </xdr:cNvPicPr>
      </xdr:nvPicPr>
      <xdr:blipFill>
        <a:blip xmlns:r="http://schemas.openxmlformats.org/officeDocument/2006/relationships" r:embed="rId1"/>
        <a:stretch>
          <a:fillRect/>
        </a:stretch>
      </xdr:blipFill>
      <xdr:spPr>
        <a:xfrm>
          <a:off x="1183818" y="136071"/>
          <a:ext cx="2313215" cy="7012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13606</xdr:rowOff>
    </xdr:from>
    <xdr:to>
      <xdr:col>2</xdr:col>
      <xdr:colOff>111427</xdr:colOff>
      <xdr:row>4</xdr:row>
      <xdr:rowOff>113399</xdr:rowOff>
    </xdr:to>
    <xdr:pic>
      <xdr:nvPicPr>
        <xdr:cNvPr id="3" name="Imagen 2"/>
        <xdr:cNvPicPr>
          <a:picLocks noChangeAspect="1"/>
        </xdr:cNvPicPr>
      </xdr:nvPicPr>
      <xdr:blipFill>
        <a:blip xmlns:r="http://schemas.openxmlformats.org/officeDocument/2006/relationships" r:embed="rId1"/>
        <a:stretch>
          <a:fillRect/>
        </a:stretch>
      </xdr:blipFill>
      <xdr:spPr>
        <a:xfrm>
          <a:off x="0" y="217713"/>
          <a:ext cx="1540177" cy="684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33618</xdr:colOff>
      <xdr:row>1</xdr:row>
      <xdr:rowOff>89647</xdr:rowOff>
    </xdr:from>
    <xdr:to>
      <xdr:col>2</xdr:col>
      <xdr:colOff>1174936</xdr:colOff>
      <xdr:row>5</xdr:row>
      <xdr:rowOff>28875</xdr:rowOff>
    </xdr:to>
    <xdr:pic>
      <xdr:nvPicPr>
        <xdr:cNvPr id="3" name="Imagen 2"/>
        <xdr:cNvPicPr>
          <a:picLocks noChangeAspect="1"/>
        </xdr:cNvPicPr>
      </xdr:nvPicPr>
      <xdr:blipFill>
        <a:blip xmlns:r="http://schemas.openxmlformats.org/officeDocument/2006/relationships" r:embed="rId1"/>
        <a:stretch>
          <a:fillRect/>
        </a:stretch>
      </xdr:blipFill>
      <xdr:spPr>
        <a:xfrm>
          <a:off x="1421547" y="280147"/>
          <a:ext cx="1535925" cy="7012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1</xdr:col>
      <xdr:colOff>819150</xdr:colOff>
      <xdr:row>4</xdr:row>
      <xdr:rowOff>158303</xdr:rowOff>
    </xdr:to>
    <xdr:pic>
      <xdr:nvPicPr>
        <xdr:cNvPr id="4" name="Imagen 3"/>
        <xdr:cNvPicPr>
          <a:picLocks noChangeAspect="1"/>
        </xdr:cNvPicPr>
      </xdr:nvPicPr>
      <xdr:blipFill>
        <a:blip xmlns:r="http://schemas.openxmlformats.org/officeDocument/2006/relationships" r:embed="rId1"/>
        <a:stretch>
          <a:fillRect/>
        </a:stretch>
      </xdr:blipFill>
      <xdr:spPr>
        <a:xfrm>
          <a:off x="1019175" y="219075"/>
          <a:ext cx="1533525" cy="7012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54429</xdr:rowOff>
    </xdr:from>
    <xdr:to>
      <xdr:col>1</xdr:col>
      <xdr:colOff>1535226</xdr:colOff>
      <xdr:row>4</xdr:row>
      <xdr:rowOff>184157</xdr:rowOff>
    </xdr:to>
    <xdr:pic>
      <xdr:nvPicPr>
        <xdr:cNvPr id="3" name="Imagen 2"/>
        <xdr:cNvPicPr>
          <a:picLocks noChangeAspect="1"/>
        </xdr:cNvPicPr>
      </xdr:nvPicPr>
      <xdr:blipFill>
        <a:blip xmlns:r="http://schemas.openxmlformats.org/officeDocument/2006/relationships" r:embed="rId1"/>
        <a:stretch>
          <a:fillRect/>
        </a:stretch>
      </xdr:blipFill>
      <xdr:spPr>
        <a:xfrm>
          <a:off x="1061357" y="244929"/>
          <a:ext cx="1533525" cy="7012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204107</xdr:colOff>
      <xdr:row>0</xdr:row>
      <xdr:rowOff>0</xdr:rowOff>
    </xdr:from>
    <xdr:to>
      <xdr:col>1</xdr:col>
      <xdr:colOff>140494</xdr:colOff>
      <xdr:row>2</xdr:row>
      <xdr:rowOff>112639</xdr:rowOff>
    </xdr:to>
    <xdr:pic>
      <xdr:nvPicPr>
        <xdr:cNvPr id="2" name="Imagen 1"/>
        <xdr:cNvPicPr>
          <a:picLocks noChangeAspect="1"/>
        </xdr:cNvPicPr>
      </xdr:nvPicPr>
      <xdr:blipFill>
        <a:blip xmlns:r="http://schemas.openxmlformats.org/officeDocument/2006/relationships" r:embed="rId1"/>
        <a:stretch>
          <a:fillRect/>
        </a:stretch>
      </xdr:blipFill>
      <xdr:spPr>
        <a:xfrm>
          <a:off x="204107" y="0"/>
          <a:ext cx="1596118" cy="4936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80" zoomScaleNormal="80" workbookViewId="0">
      <selection activeCell="A2" sqref="A2"/>
    </sheetView>
  </sheetViews>
  <sheetFormatPr baseColWidth="10" defaultColWidth="11.42578125" defaultRowHeight="15" x14ac:dyDescent="0.25"/>
  <cols>
    <col min="1" max="1" width="85.85546875" style="1" customWidth="1"/>
    <col min="2" max="2" width="69.140625" style="1" customWidth="1"/>
    <col min="3" max="16384" width="11.42578125" style="1"/>
  </cols>
  <sheetData>
    <row r="1" spans="1:3" ht="56.25" customHeight="1" thickBot="1" x14ac:dyDescent="0.3">
      <c r="A1" s="2" t="s">
        <v>42</v>
      </c>
      <c r="B1" s="2" t="s">
        <v>43</v>
      </c>
    </row>
    <row r="2" spans="1:3" ht="30" customHeight="1" thickTop="1" thickBot="1" x14ac:dyDescent="0.3">
      <c r="A2" s="3" t="s">
        <v>44</v>
      </c>
      <c r="B2" s="4"/>
      <c r="C2" s="4"/>
    </row>
    <row r="3" spans="1:3" ht="24.75" thickTop="1" thickBot="1" x14ac:dyDescent="0.3">
      <c r="A3" s="3" t="s">
        <v>38</v>
      </c>
      <c r="B3" s="5">
        <v>5</v>
      </c>
      <c r="C3" s="5"/>
    </row>
    <row r="4" spans="1:3" ht="24.75" thickTop="1" thickBot="1" x14ac:dyDescent="0.3">
      <c r="A4" s="3" t="s">
        <v>46</v>
      </c>
      <c r="B4" s="6">
        <v>26</v>
      </c>
      <c r="C4" s="6"/>
    </row>
    <row r="5" spans="1:3" ht="24.75" thickTop="1" thickBot="1" x14ac:dyDescent="0.3">
      <c r="A5" s="3" t="s">
        <v>39</v>
      </c>
      <c r="B5" s="6">
        <v>1</v>
      </c>
      <c r="C5" s="6"/>
    </row>
    <row r="6" spans="1:3" ht="24.75" thickTop="1" thickBot="1" x14ac:dyDescent="0.3">
      <c r="A6" s="3" t="s">
        <v>40</v>
      </c>
      <c r="B6" s="5">
        <v>13</v>
      </c>
      <c r="C6" s="5"/>
    </row>
    <row r="7" spans="1:3" ht="24.75" thickTop="1" thickBot="1" x14ac:dyDescent="0.3">
      <c r="A7" s="3" t="s">
        <v>45</v>
      </c>
      <c r="B7" s="6">
        <v>7</v>
      </c>
      <c r="C7" s="6"/>
    </row>
    <row r="8" spans="1:3" ht="24.75" thickTop="1" thickBot="1" x14ac:dyDescent="0.3">
      <c r="A8" s="3" t="s">
        <v>41</v>
      </c>
      <c r="B8" s="5">
        <v>5</v>
      </c>
      <c r="C8" s="5"/>
    </row>
    <row r="9" spans="1:3" ht="24.75" thickTop="1" thickBot="1" x14ac:dyDescent="0.3">
      <c r="A9" s="3" t="s">
        <v>316</v>
      </c>
      <c r="B9" s="5">
        <v>6</v>
      </c>
      <c r="C9" s="5"/>
    </row>
    <row r="10" spans="1:3" ht="27.7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 sqref="A2:C2"/>
    </sheetView>
  </sheetViews>
  <sheetFormatPr baseColWidth="10" defaultRowHeight="15" x14ac:dyDescent="0.25"/>
  <cols>
    <col min="1" max="1" width="37.7109375" customWidth="1"/>
    <col min="2" max="2" width="29.7109375" customWidth="1"/>
    <col min="3" max="3" width="21.7109375" customWidth="1"/>
    <col min="4" max="4" width="23.140625" customWidth="1"/>
  </cols>
  <sheetData>
    <row r="1" spans="1:5" ht="15.75" x14ac:dyDescent="0.25">
      <c r="A1" s="434" t="s">
        <v>51</v>
      </c>
      <c r="B1" s="434"/>
      <c r="C1" s="434"/>
      <c r="D1" s="434"/>
    </row>
    <row r="2" spans="1:5" x14ac:dyDescent="0.25">
      <c r="A2" s="435" t="s">
        <v>52</v>
      </c>
      <c r="B2" s="435"/>
      <c r="C2" s="435"/>
      <c r="D2" s="162"/>
    </row>
    <row r="3" spans="1:5" x14ac:dyDescent="0.25">
      <c r="A3" s="66" t="s">
        <v>37</v>
      </c>
      <c r="B3" s="66" t="s">
        <v>53</v>
      </c>
      <c r="C3" s="66" t="s">
        <v>54</v>
      </c>
      <c r="D3" s="66" t="s">
        <v>49</v>
      </c>
    </row>
    <row r="4" spans="1:5" x14ac:dyDescent="0.25">
      <c r="A4" s="436" t="s">
        <v>0</v>
      </c>
      <c r="B4" s="438">
        <v>31</v>
      </c>
      <c r="C4" s="438"/>
      <c r="D4" s="441">
        <f>+C4/B4</f>
        <v>0</v>
      </c>
    </row>
    <row r="5" spans="1:5" x14ac:dyDescent="0.25">
      <c r="A5" s="437"/>
      <c r="B5" s="439"/>
      <c r="C5" s="439"/>
      <c r="D5" s="442"/>
    </row>
    <row r="6" spans="1:5" x14ac:dyDescent="0.25">
      <c r="A6" s="437"/>
      <c r="B6" s="439"/>
      <c r="C6" s="439"/>
      <c r="D6" s="442"/>
      <c r="E6" s="163"/>
    </row>
    <row r="7" spans="1:5" x14ac:dyDescent="0.25">
      <c r="A7" s="437"/>
      <c r="B7" s="440"/>
      <c r="C7" s="440"/>
      <c r="D7" s="443"/>
    </row>
    <row r="8" spans="1:5" x14ac:dyDescent="0.25">
      <c r="A8" s="436" t="s">
        <v>17</v>
      </c>
      <c r="B8" s="438">
        <v>1</v>
      </c>
      <c r="C8" s="444"/>
      <c r="D8" s="441">
        <f>+C8/B8</f>
        <v>0</v>
      </c>
    </row>
    <row r="9" spans="1:5" x14ac:dyDescent="0.25">
      <c r="A9" s="437"/>
      <c r="B9" s="439"/>
      <c r="C9" s="445"/>
      <c r="D9" s="442"/>
    </row>
    <row r="10" spans="1:5" x14ac:dyDescent="0.25">
      <c r="A10" s="437"/>
      <c r="B10" s="439"/>
      <c r="C10" s="445"/>
      <c r="D10" s="442"/>
    </row>
    <row r="11" spans="1:5" x14ac:dyDescent="0.25">
      <c r="A11" s="437"/>
      <c r="B11" s="440"/>
      <c r="C11" s="446"/>
      <c r="D11" s="443"/>
    </row>
    <row r="12" spans="1:5" x14ac:dyDescent="0.25">
      <c r="A12" s="436" t="s">
        <v>20</v>
      </c>
      <c r="B12" s="438">
        <v>13</v>
      </c>
      <c r="C12" s="444"/>
      <c r="D12" s="447">
        <f>+C12/B12</f>
        <v>0</v>
      </c>
    </row>
    <row r="13" spans="1:5" x14ac:dyDescent="0.25">
      <c r="A13" s="437"/>
      <c r="B13" s="440"/>
      <c r="C13" s="445"/>
      <c r="D13" s="448"/>
    </row>
    <row r="14" spans="1:5" x14ac:dyDescent="0.25">
      <c r="A14" s="436" t="s">
        <v>25</v>
      </c>
      <c r="B14" s="438">
        <v>7</v>
      </c>
      <c r="C14" s="444"/>
      <c r="D14" s="447">
        <f>+C14/B14</f>
        <v>0</v>
      </c>
    </row>
    <row r="15" spans="1:5" x14ac:dyDescent="0.25">
      <c r="A15" s="437"/>
      <c r="B15" s="439"/>
      <c r="C15" s="445"/>
      <c r="D15" s="448"/>
    </row>
    <row r="16" spans="1:5" x14ac:dyDescent="0.25">
      <c r="A16" s="437"/>
      <c r="B16" s="439"/>
      <c r="C16" s="445"/>
      <c r="D16" s="448"/>
    </row>
    <row r="17" spans="1:5" x14ac:dyDescent="0.25">
      <c r="A17" s="437"/>
      <c r="B17" s="439"/>
      <c r="C17" s="445"/>
      <c r="D17" s="448"/>
    </row>
    <row r="18" spans="1:5" hidden="1" x14ac:dyDescent="0.25">
      <c r="A18" s="437"/>
      <c r="B18" s="439"/>
      <c r="C18" s="445"/>
      <c r="D18" s="448"/>
    </row>
    <row r="19" spans="1:5" hidden="1" x14ac:dyDescent="0.25">
      <c r="A19" s="437"/>
      <c r="B19" s="440"/>
      <c r="C19" s="446"/>
      <c r="D19" s="453"/>
    </row>
    <row r="20" spans="1:5" x14ac:dyDescent="0.25">
      <c r="A20" s="436" t="s">
        <v>26</v>
      </c>
      <c r="B20" s="454">
        <v>5</v>
      </c>
      <c r="C20" s="455"/>
      <c r="D20" s="456">
        <f>+C20/B20</f>
        <v>0</v>
      </c>
    </row>
    <row r="21" spans="1:5" x14ac:dyDescent="0.25">
      <c r="A21" s="449"/>
      <c r="B21" s="454"/>
      <c r="C21" s="455"/>
      <c r="D21" s="456"/>
      <c r="E21" s="1"/>
    </row>
    <row r="22" spans="1:5" x14ac:dyDescent="0.25">
      <c r="A22" s="436" t="s">
        <v>316</v>
      </c>
      <c r="B22" s="450">
        <v>6</v>
      </c>
      <c r="C22" s="450"/>
      <c r="D22" s="452">
        <f>C22/B22</f>
        <v>0</v>
      </c>
    </row>
    <row r="23" spans="1:5" x14ac:dyDescent="0.25">
      <c r="A23" s="449"/>
      <c r="B23" s="451"/>
      <c r="C23" s="451"/>
      <c r="D23" s="452"/>
    </row>
    <row r="24" spans="1:5" x14ac:dyDescent="0.25">
      <c r="A24" s="165" t="s">
        <v>309</v>
      </c>
    </row>
  </sheetData>
  <mergeCells count="26">
    <mergeCell ref="A22:A23"/>
    <mergeCell ref="B22:B23"/>
    <mergeCell ref="C22:C23"/>
    <mergeCell ref="D22:D23"/>
    <mergeCell ref="A14:A19"/>
    <mergeCell ref="B14:B19"/>
    <mergeCell ref="C14:C19"/>
    <mergeCell ref="D14:D19"/>
    <mergeCell ref="A20:A21"/>
    <mergeCell ref="B20:B21"/>
    <mergeCell ref="C20:C21"/>
    <mergeCell ref="D20:D21"/>
    <mergeCell ref="A8:A11"/>
    <mergeCell ref="B8:B11"/>
    <mergeCell ref="C8:C11"/>
    <mergeCell ref="D8:D11"/>
    <mergeCell ref="A12:A13"/>
    <mergeCell ref="B12:B13"/>
    <mergeCell ref="C12:C13"/>
    <mergeCell ref="D12:D13"/>
    <mergeCell ref="A1:D1"/>
    <mergeCell ref="A2:C2"/>
    <mergeCell ref="A4:A7"/>
    <mergeCell ref="B4:B7"/>
    <mergeCell ref="C4:C7"/>
    <mergeCell ref="D4:D7"/>
  </mergeCells>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8"/>
  <sheetViews>
    <sheetView tabSelected="1" zoomScale="70" zoomScaleNormal="70" workbookViewId="0">
      <selection activeCell="A11" sqref="A11:E11"/>
    </sheetView>
  </sheetViews>
  <sheetFormatPr baseColWidth="10" defaultColWidth="11.42578125" defaultRowHeight="15" x14ac:dyDescent="0.25"/>
  <cols>
    <col min="1" max="1" width="35.42578125" style="1" customWidth="1"/>
    <col min="2" max="2" width="36.28515625" style="1" customWidth="1"/>
    <col min="3" max="3" width="29.85546875" style="1" customWidth="1"/>
    <col min="4" max="4" width="31.28515625" style="1" customWidth="1"/>
    <col min="5" max="5" width="15.42578125" style="1" customWidth="1"/>
    <col min="6" max="6" width="75.140625" style="1" customWidth="1"/>
    <col min="7" max="7" width="16.5703125" style="1" customWidth="1"/>
    <col min="8" max="8" width="119.28515625" style="1" customWidth="1"/>
    <col min="9" max="9" width="11.5703125" style="1" customWidth="1"/>
    <col min="10" max="16384" width="11.42578125" style="1"/>
  </cols>
  <sheetData>
    <row r="1" spans="1:8" ht="15" customHeight="1" x14ac:dyDescent="0.25">
      <c r="A1" s="457" t="s">
        <v>301</v>
      </c>
      <c r="B1" s="458"/>
      <c r="C1" s="458"/>
      <c r="D1" s="458"/>
      <c r="E1" s="458"/>
      <c r="F1" s="458"/>
      <c r="G1" s="458"/>
      <c r="H1" s="458"/>
    </row>
    <row r="2" spans="1:8" ht="15" customHeight="1" x14ac:dyDescent="0.25">
      <c r="A2" s="459"/>
      <c r="B2" s="460"/>
      <c r="C2" s="460"/>
      <c r="D2" s="460"/>
      <c r="E2" s="460"/>
      <c r="F2" s="460"/>
      <c r="G2" s="460"/>
      <c r="H2" s="460"/>
    </row>
    <row r="3" spans="1:8" ht="15" customHeight="1" x14ac:dyDescent="0.25">
      <c r="A3" s="459"/>
      <c r="B3" s="460"/>
      <c r="C3" s="460"/>
      <c r="D3" s="460"/>
      <c r="E3" s="460"/>
      <c r="F3" s="460"/>
      <c r="G3" s="460"/>
      <c r="H3" s="460"/>
    </row>
    <row r="4" spans="1:8" ht="15" customHeight="1" x14ac:dyDescent="0.25">
      <c r="A4" s="459"/>
      <c r="B4" s="460"/>
      <c r="C4" s="460"/>
      <c r="D4" s="460"/>
      <c r="E4" s="460"/>
      <c r="F4" s="460"/>
      <c r="G4" s="460"/>
      <c r="H4" s="460"/>
    </row>
    <row r="5" spans="1:8" ht="15" customHeight="1" x14ac:dyDescent="0.25">
      <c r="A5" s="459"/>
      <c r="B5" s="460"/>
      <c r="C5" s="460"/>
      <c r="D5" s="460"/>
      <c r="E5" s="460"/>
      <c r="F5" s="460"/>
      <c r="G5" s="460"/>
      <c r="H5" s="460"/>
    </row>
    <row r="6" spans="1:8" ht="15" customHeight="1" thickBot="1" x14ac:dyDescent="0.3">
      <c r="A6" s="461"/>
      <c r="B6" s="462"/>
      <c r="C6" s="462"/>
      <c r="D6" s="462"/>
      <c r="E6" s="462"/>
      <c r="F6" s="462"/>
      <c r="G6" s="462"/>
      <c r="H6" s="462"/>
    </row>
    <row r="7" spans="1:8" ht="29.25" customHeight="1" x14ac:dyDescent="0.25">
      <c r="A7" s="111" t="s">
        <v>32</v>
      </c>
      <c r="B7" s="471" t="s">
        <v>55</v>
      </c>
      <c r="C7" s="471"/>
      <c r="D7" s="471"/>
      <c r="E7" s="471"/>
      <c r="F7" s="119"/>
      <c r="G7" s="119"/>
      <c r="H7" s="119"/>
    </row>
    <row r="8" spans="1:8" ht="16.5" x14ac:dyDescent="0.25">
      <c r="A8" s="112" t="s">
        <v>33</v>
      </c>
      <c r="B8" s="167" t="s">
        <v>300</v>
      </c>
      <c r="C8" s="113"/>
      <c r="D8" s="464"/>
      <c r="E8" s="464"/>
      <c r="F8" s="118"/>
      <c r="G8" s="118"/>
      <c r="H8" s="118"/>
    </row>
    <row r="9" spans="1:8" ht="39.75" customHeight="1" thickBot="1" x14ac:dyDescent="0.3">
      <c r="A9" s="140" t="s">
        <v>34</v>
      </c>
      <c r="B9" s="472" t="s">
        <v>303</v>
      </c>
      <c r="C9" s="473"/>
      <c r="D9" s="463"/>
      <c r="E9" s="463"/>
      <c r="F9" s="117"/>
      <c r="G9" s="117"/>
      <c r="H9" s="117"/>
    </row>
    <row r="10" spans="1:8" ht="17.25" thickBot="1" x14ac:dyDescent="0.3">
      <c r="A10" s="465" t="s">
        <v>304</v>
      </c>
      <c r="B10" s="466"/>
      <c r="C10" s="466"/>
      <c r="D10" s="466"/>
      <c r="E10" s="467"/>
      <c r="F10" s="474" t="s">
        <v>306</v>
      </c>
      <c r="G10" s="475"/>
      <c r="H10" s="476"/>
    </row>
    <row r="11" spans="1:8" ht="17.25" customHeight="1" thickBot="1" x14ac:dyDescent="0.3">
      <c r="A11" s="468" t="s">
        <v>0</v>
      </c>
      <c r="B11" s="469"/>
      <c r="C11" s="469"/>
      <c r="D11" s="469"/>
      <c r="E11" s="470"/>
      <c r="F11" s="114" t="s">
        <v>36</v>
      </c>
      <c r="G11" s="172" t="s">
        <v>307</v>
      </c>
      <c r="H11" s="477" t="s">
        <v>50</v>
      </c>
    </row>
    <row r="12" spans="1:8" ht="41.25" customHeight="1" thickBot="1" x14ac:dyDescent="0.3">
      <c r="A12" s="115" t="s">
        <v>1</v>
      </c>
      <c r="B12" s="151" t="s">
        <v>2</v>
      </c>
      <c r="C12" s="152" t="s">
        <v>3</v>
      </c>
      <c r="D12" s="153" t="s">
        <v>4</v>
      </c>
      <c r="E12" s="154" t="s">
        <v>5</v>
      </c>
      <c r="F12" s="126" t="s">
        <v>35</v>
      </c>
      <c r="G12" s="126" t="s">
        <v>31</v>
      </c>
      <c r="H12" s="478"/>
    </row>
    <row r="13" spans="1:8" ht="102" customHeight="1" thickBot="1" x14ac:dyDescent="0.3">
      <c r="A13" s="166" t="s">
        <v>313</v>
      </c>
      <c r="B13" s="18" t="s">
        <v>330</v>
      </c>
      <c r="C13" s="18" t="s">
        <v>310</v>
      </c>
      <c r="D13" s="18" t="s">
        <v>171</v>
      </c>
      <c r="E13" s="155">
        <v>42794</v>
      </c>
      <c r="F13" s="345" t="s">
        <v>311</v>
      </c>
      <c r="G13" s="346">
        <v>0.5</v>
      </c>
      <c r="H13" s="345" t="s">
        <v>671</v>
      </c>
    </row>
    <row r="14" spans="1:8" ht="115.5" customHeight="1" thickBot="1" x14ac:dyDescent="0.3">
      <c r="A14" s="149" t="s">
        <v>312</v>
      </c>
      <c r="B14" s="18" t="s">
        <v>315</v>
      </c>
      <c r="C14" s="18" t="s">
        <v>314</v>
      </c>
      <c r="D14" s="18" t="s">
        <v>171</v>
      </c>
      <c r="E14" s="155">
        <v>42766</v>
      </c>
      <c r="F14" s="345" t="s">
        <v>317</v>
      </c>
      <c r="G14" s="346">
        <v>1</v>
      </c>
      <c r="H14" s="345" t="s">
        <v>666</v>
      </c>
    </row>
    <row r="15" spans="1:8" ht="134.25" customHeight="1" thickBot="1" x14ac:dyDescent="0.3">
      <c r="A15" s="171" t="s">
        <v>318</v>
      </c>
      <c r="B15" s="18" t="s">
        <v>319</v>
      </c>
      <c r="C15" s="18" t="s">
        <v>320</v>
      </c>
      <c r="D15" s="18" t="s">
        <v>172</v>
      </c>
      <c r="E15" s="155">
        <v>42772</v>
      </c>
      <c r="F15" s="345" t="s">
        <v>321</v>
      </c>
      <c r="G15" s="346">
        <v>0.5</v>
      </c>
      <c r="H15" s="345" t="s">
        <v>603</v>
      </c>
    </row>
    <row r="16" spans="1:8" ht="95.25" customHeight="1" thickBot="1" x14ac:dyDescent="0.3">
      <c r="A16" s="150" t="s">
        <v>296</v>
      </c>
      <c r="B16" s="156" t="s">
        <v>322</v>
      </c>
      <c r="C16" s="18" t="s">
        <v>323</v>
      </c>
      <c r="D16" s="18" t="s">
        <v>173</v>
      </c>
      <c r="E16" s="155" t="s">
        <v>324</v>
      </c>
      <c r="F16" s="345"/>
      <c r="G16" s="347">
        <v>0.1</v>
      </c>
      <c r="H16" s="345" t="s">
        <v>672</v>
      </c>
    </row>
    <row r="17" spans="1:8" ht="112.5" customHeight="1" thickBot="1" x14ac:dyDescent="0.3">
      <c r="A17" s="150" t="s">
        <v>325</v>
      </c>
      <c r="B17" s="156" t="s">
        <v>326</v>
      </c>
      <c r="C17" s="18" t="s">
        <v>327</v>
      </c>
      <c r="D17" s="18" t="s">
        <v>174</v>
      </c>
      <c r="E17" s="157" t="s">
        <v>328</v>
      </c>
      <c r="F17" s="345" t="s">
        <v>418</v>
      </c>
      <c r="G17" s="348">
        <v>0.33</v>
      </c>
      <c r="H17" s="345" t="s">
        <v>415</v>
      </c>
    </row>
    <row r="18" spans="1:8" x14ac:dyDescent="0.25">
      <c r="A18" s="77"/>
    </row>
  </sheetData>
  <mergeCells count="9">
    <mergeCell ref="A1:H6"/>
    <mergeCell ref="D9:E9"/>
    <mergeCell ref="D8:E8"/>
    <mergeCell ref="A10:E10"/>
    <mergeCell ref="A11:E11"/>
    <mergeCell ref="B7:E7"/>
    <mergeCell ref="B9:C9"/>
    <mergeCell ref="F10:H10"/>
    <mergeCell ref="H11:H12"/>
  </mergeCells>
  <hyperlinks>
    <hyperlink ref="B16" location="_MONITOREO_Y_SEGUIMIENTO" display="_MONITOREO_Y_SEGUIMIENTO"/>
    <hyperlink ref="B17" location="_MONITOREO_Y_SEGUIMIENTO" display="_MONITOREO_Y_SEGUIMIENTO"/>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7"/>
  <sheetViews>
    <sheetView zoomScale="70" zoomScaleNormal="70" workbookViewId="0">
      <selection activeCell="B6" sqref="B6:D6"/>
    </sheetView>
  </sheetViews>
  <sheetFormatPr baseColWidth="10" defaultColWidth="10.7109375" defaultRowHeight="16.5" x14ac:dyDescent="0.3"/>
  <cols>
    <col min="1" max="1" width="24.140625" style="33" customWidth="1"/>
    <col min="2" max="2" width="40" style="33" customWidth="1"/>
    <col min="3" max="3" width="31.85546875" style="33" customWidth="1"/>
    <col min="4" max="4" width="51.85546875" style="33" customWidth="1"/>
    <col min="5" max="7" width="11.7109375" style="33" hidden="1" customWidth="1"/>
    <col min="8" max="8" width="42.140625" style="33" customWidth="1"/>
    <col min="9" max="9" width="11.7109375" style="33" hidden="1" customWidth="1"/>
    <col min="10" max="10" width="11.7109375" style="34" hidden="1" customWidth="1"/>
    <col min="11" max="11" width="11.7109375" style="33" hidden="1" customWidth="1"/>
    <col min="12" max="12" width="20" style="33" customWidth="1"/>
    <col min="13" max="13" width="46.42578125" style="33" customWidth="1"/>
    <col min="14" max="14" width="27.42578125" style="33" customWidth="1"/>
    <col min="15" max="15" width="21.85546875" style="33" customWidth="1"/>
    <col min="16" max="16" width="226.5703125" style="33" customWidth="1"/>
    <col min="17" max="17" width="108" style="33" customWidth="1"/>
    <col min="18" max="18" width="49.7109375" style="33" customWidth="1"/>
    <col min="19" max="19" width="17.140625" style="33" hidden="1" customWidth="1"/>
    <col min="20" max="20" width="140" style="38" hidden="1" customWidth="1"/>
    <col min="21" max="21" width="74.28515625" style="33" hidden="1" customWidth="1"/>
    <col min="22" max="22" width="55.42578125" style="33" hidden="1" customWidth="1"/>
    <col min="23" max="23" width="14.85546875" style="30" customWidth="1"/>
    <col min="24" max="16384" width="10.7109375" style="30"/>
  </cols>
  <sheetData>
    <row r="1" spans="1:23" ht="71.25" customHeight="1" thickBot="1" x14ac:dyDescent="0.35">
      <c r="A1" s="484" t="s">
        <v>30</v>
      </c>
      <c r="B1" s="485"/>
      <c r="C1" s="485"/>
      <c r="D1" s="485"/>
      <c r="E1" s="485"/>
      <c r="F1" s="485"/>
      <c r="G1" s="485"/>
      <c r="H1" s="485"/>
      <c r="I1" s="485"/>
      <c r="J1" s="485"/>
      <c r="K1" s="485"/>
      <c r="L1" s="485"/>
      <c r="M1" s="485"/>
      <c r="N1" s="485"/>
      <c r="O1" s="485"/>
      <c r="P1" s="485"/>
      <c r="Q1" s="485"/>
      <c r="R1" s="485"/>
      <c r="S1" s="485"/>
      <c r="T1" s="485"/>
      <c r="U1" s="485"/>
      <c r="V1" s="486"/>
    </row>
    <row r="2" spans="1:23" s="1" customFormat="1" ht="15" x14ac:dyDescent="0.25">
      <c r="A2" s="509"/>
      <c r="B2" s="510"/>
      <c r="C2" s="510"/>
      <c r="D2" s="510"/>
      <c r="E2" s="510"/>
      <c r="F2" s="510"/>
      <c r="G2" s="510"/>
      <c r="H2" s="510"/>
      <c r="I2" s="510"/>
      <c r="J2" s="510"/>
      <c r="K2" s="510"/>
      <c r="L2" s="510"/>
      <c r="M2" s="510"/>
      <c r="N2" s="510"/>
      <c r="O2" s="510"/>
      <c r="P2" s="510"/>
      <c r="Q2" s="510"/>
      <c r="R2" s="510"/>
      <c r="S2" s="510"/>
      <c r="T2" s="510"/>
      <c r="U2" s="510"/>
      <c r="V2" s="510"/>
    </row>
    <row r="3" spans="1:23" s="1" customFormat="1" ht="15.75" customHeight="1" x14ac:dyDescent="0.25">
      <c r="A3" s="8" t="s">
        <v>32</v>
      </c>
      <c r="B3" s="505" t="s">
        <v>55</v>
      </c>
      <c r="C3" s="505"/>
      <c r="D3" s="505"/>
      <c r="E3" s="505"/>
      <c r="F3" s="505"/>
      <c r="G3" s="506"/>
      <c r="H3" s="7"/>
      <c r="I3" s="7"/>
      <c r="J3" s="7"/>
      <c r="K3" s="7"/>
      <c r="L3" s="7"/>
      <c r="M3" s="7"/>
      <c r="N3" s="7"/>
      <c r="O3" s="7"/>
      <c r="P3" s="7"/>
      <c r="Q3" s="7"/>
      <c r="R3" s="7"/>
      <c r="S3" s="7"/>
      <c r="T3" s="7"/>
    </row>
    <row r="4" spans="1:23" s="1" customFormat="1" ht="15.75" x14ac:dyDescent="0.25">
      <c r="A4" s="8" t="s">
        <v>33</v>
      </c>
      <c r="B4" s="505" t="s">
        <v>300</v>
      </c>
      <c r="C4" s="505"/>
      <c r="D4" s="505"/>
      <c r="E4" s="505"/>
      <c r="F4" s="505"/>
      <c r="G4" s="506"/>
      <c r="H4" s="7"/>
      <c r="I4" s="7"/>
      <c r="J4" s="7"/>
      <c r="K4" s="7"/>
      <c r="L4" s="7"/>
      <c r="M4" s="7"/>
      <c r="N4" s="7"/>
      <c r="O4" s="7"/>
      <c r="P4" s="7"/>
      <c r="Q4" s="7"/>
      <c r="R4" s="7"/>
      <c r="S4" s="7"/>
      <c r="T4" s="7"/>
    </row>
    <row r="5" spans="1:23" s="1" customFormat="1" ht="35.25" customHeight="1" thickBot="1" x14ac:dyDescent="0.3">
      <c r="A5" s="141" t="s">
        <v>34</v>
      </c>
      <c r="B5" s="507" t="s">
        <v>302</v>
      </c>
      <c r="C5" s="507"/>
      <c r="D5" s="507"/>
      <c r="E5" s="507"/>
      <c r="F5" s="507"/>
      <c r="G5" s="508"/>
      <c r="H5" s="7"/>
      <c r="I5" s="7"/>
      <c r="J5" s="7"/>
      <c r="K5" s="7"/>
      <c r="L5" s="7"/>
      <c r="M5" s="7"/>
      <c r="N5" s="7"/>
      <c r="O5" s="7"/>
      <c r="P5" s="7"/>
      <c r="Q5" s="7"/>
      <c r="R5" s="7"/>
      <c r="S5" s="7"/>
      <c r="T5" s="7"/>
    </row>
    <row r="6" spans="1:23" s="22" customFormat="1" ht="15" customHeight="1" x14ac:dyDescent="0.25">
      <c r="A6" s="499" t="s">
        <v>101</v>
      </c>
      <c r="B6" s="490" t="s">
        <v>75</v>
      </c>
      <c r="C6" s="491"/>
      <c r="D6" s="492"/>
      <c r="E6" s="490" t="s">
        <v>76</v>
      </c>
      <c r="F6" s="491"/>
      <c r="G6" s="492"/>
      <c r="H6" s="487" t="s">
        <v>77</v>
      </c>
      <c r="I6" s="490" t="s">
        <v>78</v>
      </c>
      <c r="J6" s="491"/>
      <c r="K6" s="492"/>
      <c r="L6" s="487" t="s">
        <v>79</v>
      </c>
      <c r="M6" s="487"/>
      <c r="N6" s="487"/>
      <c r="O6" s="521" t="s">
        <v>80</v>
      </c>
      <c r="P6" s="522"/>
      <c r="Q6" s="523" t="s">
        <v>194</v>
      </c>
      <c r="R6" s="523"/>
      <c r="S6" s="519" t="s">
        <v>80</v>
      </c>
      <c r="T6" s="520"/>
      <c r="U6" s="511" t="s">
        <v>194</v>
      </c>
      <c r="V6" s="512"/>
    </row>
    <row r="7" spans="1:23" s="22" customFormat="1" ht="45" customHeight="1" x14ac:dyDescent="0.25">
      <c r="A7" s="500"/>
      <c r="B7" s="488" t="s">
        <v>81</v>
      </c>
      <c r="C7" s="488" t="s">
        <v>82</v>
      </c>
      <c r="D7" s="488" t="s">
        <v>83</v>
      </c>
      <c r="E7" s="493" t="s">
        <v>84</v>
      </c>
      <c r="F7" s="494"/>
      <c r="G7" s="495"/>
      <c r="H7" s="488"/>
      <c r="I7" s="493" t="s">
        <v>85</v>
      </c>
      <c r="J7" s="494"/>
      <c r="K7" s="495"/>
      <c r="L7" s="493" t="s">
        <v>86</v>
      </c>
      <c r="M7" s="494"/>
      <c r="N7" s="495"/>
      <c r="O7" s="523" t="s">
        <v>87</v>
      </c>
      <c r="P7" s="523" t="s">
        <v>329</v>
      </c>
      <c r="Q7" s="523"/>
      <c r="R7" s="523"/>
      <c r="S7" s="496" t="s">
        <v>87</v>
      </c>
      <c r="T7" s="496" t="s">
        <v>193</v>
      </c>
      <c r="U7" s="513"/>
      <c r="V7" s="514"/>
    </row>
    <row r="8" spans="1:23" s="22" customFormat="1" ht="45" customHeight="1" thickBot="1" x14ac:dyDescent="0.3">
      <c r="A8" s="501"/>
      <c r="B8" s="498"/>
      <c r="C8" s="498"/>
      <c r="D8" s="498"/>
      <c r="E8" s="43" t="s">
        <v>89</v>
      </c>
      <c r="F8" s="43" t="s">
        <v>90</v>
      </c>
      <c r="G8" s="43" t="s">
        <v>91</v>
      </c>
      <c r="H8" s="489"/>
      <c r="I8" s="23" t="s">
        <v>89</v>
      </c>
      <c r="J8" s="23" t="s">
        <v>90</v>
      </c>
      <c r="K8" s="42" t="s">
        <v>91</v>
      </c>
      <c r="L8" s="43" t="s">
        <v>92</v>
      </c>
      <c r="M8" s="43" t="s">
        <v>88</v>
      </c>
      <c r="N8" s="43" t="s">
        <v>93</v>
      </c>
      <c r="O8" s="489"/>
      <c r="P8" s="489"/>
      <c r="Q8" s="19" t="s">
        <v>195</v>
      </c>
      <c r="R8" s="19" t="s">
        <v>196</v>
      </c>
      <c r="S8" s="497"/>
      <c r="T8" s="497"/>
      <c r="U8" s="127" t="s">
        <v>195</v>
      </c>
      <c r="V8" s="127" t="s">
        <v>196</v>
      </c>
    </row>
    <row r="9" spans="1:23" ht="238.5" customHeight="1" x14ac:dyDescent="0.3">
      <c r="A9" s="515" t="s">
        <v>160</v>
      </c>
      <c r="B9" s="262" t="s">
        <v>214</v>
      </c>
      <c r="C9" s="262" t="s">
        <v>98</v>
      </c>
      <c r="D9" s="262" t="s">
        <v>99</v>
      </c>
      <c r="E9" s="262">
        <v>1</v>
      </c>
      <c r="F9" s="262">
        <v>20</v>
      </c>
      <c r="G9" s="262" t="s">
        <v>100</v>
      </c>
      <c r="H9" s="262" t="s">
        <v>567</v>
      </c>
      <c r="I9" s="262"/>
      <c r="J9" s="262" t="s">
        <v>94</v>
      </c>
      <c r="K9" s="262" t="s">
        <v>170</v>
      </c>
      <c r="L9" s="262" t="s">
        <v>95</v>
      </c>
      <c r="M9" s="262" t="s">
        <v>595</v>
      </c>
      <c r="N9" s="262" t="s">
        <v>568</v>
      </c>
      <c r="O9" s="262" t="s">
        <v>457</v>
      </c>
      <c r="P9" s="262" t="s">
        <v>569</v>
      </c>
      <c r="Q9" s="262" t="s">
        <v>570</v>
      </c>
      <c r="R9" s="262" t="s">
        <v>571</v>
      </c>
      <c r="S9" s="35" t="s">
        <v>190</v>
      </c>
      <c r="T9" s="146" t="s">
        <v>298</v>
      </c>
      <c r="U9" s="68" t="s">
        <v>270</v>
      </c>
      <c r="V9" s="502" t="s">
        <v>270</v>
      </c>
      <c r="W9" s="31"/>
    </row>
    <row r="10" spans="1:23" ht="210" customHeight="1" x14ac:dyDescent="0.3">
      <c r="A10" s="516"/>
      <c r="B10" s="259" t="s">
        <v>572</v>
      </c>
      <c r="C10" s="259" t="s">
        <v>573</v>
      </c>
      <c r="D10" s="259" t="s">
        <v>574</v>
      </c>
      <c r="E10" s="259">
        <v>1</v>
      </c>
      <c r="F10" s="259">
        <v>20</v>
      </c>
      <c r="G10" s="259" t="s">
        <v>100</v>
      </c>
      <c r="H10" s="259" t="s">
        <v>575</v>
      </c>
      <c r="I10" s="259"/>
      <c r="J10" s="259" t="s">
        <v>94</v>
      </c>
      <c r="K10" s="259" t="s">
        <v>170</v>
      </c>
      <c r="L10" s="259" t="s">
        <v>96</v>
      </c>
      <c r="M10" s="259" t="s">
        <v>576</v>
      </c>
      <c r="N10" s="259" t="s">
        <v>577</v>
      </c>
      <c r="O10" s="259" t="s">
        <v>457</v>
      </c>
      <c r="P10" s="259" t="s">
        <v>578</v>
      </c>
      <c r="Q10" s="259" t="s">
        <v>579</v>
      </c>
      <c r="R10" s="259" t="s">
        <v>693</v>
      </c>
      <c r="S10" s="37" t="s">
        <v>191</v>
      </c>
      <c r="T10" s="147" t="s">
        <v>237</v>
      </c>
      <c r="U10" s="68" t="s">
        <v>266</v>
      </c>
      <c r="V10" s="503"/>
      <c r="W10" s="31"/>
    </row>
    <row r="11" spans="1:23" ht="215.25" customHeight="1" thickBot="1" x14ac:dyDescent="0.35">
      <c r="A11" s="517"/>
      <c r="B11" s="263" t="s">
        <v>588</v>
      </c>
      <c r="C11" s="263" t="s">
        <v>580</v>
      </c>
      <c r="D11" s="263" t="s">
        <v>581</v>
      </c>
      <c r="E11" s="263">
        <v>1</v>
      </c>
      <c r="F11" s="263">
        <v>20</v>
      </c>
      <c r="G11" s="263" t="s">
        <v>100</v>
      </c>
      <c r="H11" s="263" t="s">
        <v>582</v>
      </c>
      <c r="I11" s="263"/>
      <c r="J11" s="263" t="s">
        <v>94</v>
      </c>
      <c r="K11" s="263" t="s">
        <v>170</v>
      </c>
      <c r="L11" s="263" t="s">
        <v>97</v>
      </c>
      <c r="M11" s="263" t="s">
        <v>583</v>
      </c>
      <c r="N11" s="263" t="s">
        <v>584</v>
      </c>
      <c r="O11" s="263" t="s">
        <v>457</v>
      </c>
      <c r="P11" s="263" t="s">
        <v>585</v>
      </c>
      <c r="Q11" s="263" t="s">
        <v>586</v>
      </c>
      <c r="R11" s="263" t="s">
        <v>587</v>
      </c>
      <c r="S11" s="37" t="s">
        <v>192</v>
      </c>
      <c r="T11" s="148" t="s">
        <v>238</v>
      </c>
      <c r="U11" s="20" t="s">
        <v>197</v>
      </c>
      <c r="V11" s="504"/>
      <c r="W11" s="31"/>
    </row>
    <row r="12" spans="1:23" ht="100.5" customHeight="1" thickTop="1" x14ac:dyDescent="0.3">
      <c r="A12" s="372" t="s">
        <v>161</v>
      </c>
      <c r="B12" s="243" t="s">
        <v>106</v>
      </c>
      <c r="C12" s="243" t="s">
        <v>662</v>
      </c>
      <c r="D12" s="243" t="s">
        <v>642</v>
      </c>
      <c r="E12" s="244">
        <v>1</v>
      </c>
      <c r="F12" s="244">
        <v>10</v>
      </c>
      <c r="G12" s="244" t="s">
        <v>107</v>
      </c>
      <c r="H12" s="245" t="s">
        <v>102</v>
      </c>
      <c r="I12" s="246"/>
      <c r="J12" s="247" t="s">
        <v>94</v>
      </c>
      <c r="K12" s="40" t="s">
        <v>170</v>
      </c>
      <c r="L12" s="244" t="s">
        <v>103</v>
      </c>
      <c r="M12" s="245" t="s">
        <v>104</v>
      </c>
      <c r="N12" s="245" t="s">
        <v>105</v>
      </c>
      <c r="O12" s="248"/>
      <c r="P12" s="249"/>
      <c r="Q12" s="249" t="s">
        <v>663</v>
      </c>
      <c r="R12" s="164"/>
      <c r="S12" s="26"/>
      <c r="T12" s="39"/>
      <c r="U12" s="45" t="s">
        <v>215</v>
      </c>
      <c r="V12" s="25"/>
      <c r="W12" s="31"/>
    </row>
    <row r="13" spans="1:23" ht="120.75" customHeight="1" thickBot="1" x14ac:dyDescent="0.35">
      <c r="A13" s="376" t="s">
        <v>162</v>
      </c>
      <c r="B13" s="307" t="s">
        <v>108</v>
      </c>
      <c r="C13" s="307" t="s">
        <v>109</v>
      </c>
      <c r="D13" s="307" t="s">
        <v>110</v>
      </c>
      <c r="E13" s="308">
        <v>2</v>
      </c>
      <c r="F13" s="308">
        <v>5</v>
      </c>
      <c r="G13" s="308" t="s">
        <v>111</v>
      </c>
      <c r="H13" s="309" t="s">
        <v>216</v>
      </c>
      <c r="I13" s="331" t="s">
        <v>112</v>
      </c>
      <c r="J13" s="311"/>
      <c r="K13" s="308" t="s">
        <v>113</v>
      </c>
      <c r="L13" s="308" t="s">
        <v>114</v>
      </c>
      <c r="M13" s="309" t="s">
        <v>115</v>
      </c>
      <c r="N13" s="309" t="s">
        <v>116</v>
      </c>
      <c r="O13" s="377"/>
      <c r="P13" s="378"/>
      <c r="Q13" s="379" t="s">
        <v>668</v>
      </c>
      <c r="R13" s="380" t="s">
        <v>669</v>
      </c>
      <c r="S13" s="24"/>
      <c r="T13" s="37" t="s">
        <v>230</v>
      </c>
      <c r="U13" s="24" t="s">
        <v>267</v>
      </c>
      <c r="V13" s="86" t="s">
        <v>278</v>
      </c>
      <c r="W13" s="31"/>
    </row>
    <row r="14" spans="1:23" ht="168.75" customHeight="1" thickTop="1" thickBot="1" x14ac:dyDescent="0.35">
      <c r="A14" s="373" t="s">
        <v>163</v>
      </c>
      <c r="B14" s="261" t="s">
        <v>524</v>
      </c>
      <c r="C14" s="261" t="s">
        <v>462</v>
      </c>
      <c r="D14" s="261" t="s">
        <v>525</v>
      </c>
      <c r="E14" s="253">
        <v>3</v>
      </c>
      <c r="F14" s="253">
        <v>5</v>
      </c>
      <c r="G14" s="253" t="s">
        <v>117</v>
      </c>
      <c r="H14" s="255" t="s">
        <v>463</v>
      </c>
      <c r="I14" s="257" t="s">
        <v>112</v>
      </c>
      <c r="J14" s="258"/>
      <c r="K14" s="253" t="s">
        <v>118</v>
      </c>
      <c r="L14" s="264"/>
      <c r="M14" s="255" t="s">
        <v>464</v>
      </c>
      <c r="N14" s="255" t="s">
        <v>465</v>
      </c>
      <c r="O14" s="265"/>
      <c r="P14" s="333" t="s">
        <v>460</v>
      </c>
      <c r="Q14" s="255" t="s">
        <v>526</v>
      </c>
      <c r="R14" s="283" t="s">
        <v>461</v>
      </c>
      <c r="S14" s="21"/>
      <c r="T14" s="48" t="s">
        <v>231</v>
      </c>
      <c r="U14" s="116" t="s">
        <v>268</v>
      </c>
      <c r="V14" s="88" t="s">
        <v>219</v>
      </c>
      <c r="W14" s="31"/>
    </row>
    <row r="15" spans="1:23" ht="114" customHeight="1" thickTop="1" x14ac:dyDescent="0.3">
      <c r="A15" s="479" t="s">
        <v>164</v>
      </c>
      <c r="B15" s="266" t="s">
        <v>502</v>
      </c>
      <c r="C15" s="266" t="s">
        <v>501</v>
      </c>
      <c r="D15" s="266" t="s">
        <v>503</v>
      </c>
      <c r="E15" s="267"/>
      <c r="F15" s="267"/>
      <c r="G15" s="267"/>
      <c r="H15" s="268" t="s">
        <v>504</v>
      </c>
      <c r="I15" s="269"/>
      <c r="J15" s="270"/>
      <c r="K15" s="267"/>
      <c r="L15" s="267" t="s">
        <v>505</v>
      </c>
      <c r="M15" s="268" t="s">
        <v>506</v>
      </c>
      <c r="N15" s="268"/>
      <c r="O15" s="271"/>
      <c r="P15" s="334"/>
      <c r="Q15" s="524" t="s">
        <v>527</v>
      </c>
      <c r="R15" s="524" t="s">
        <v>507</v>
      </c>
      <c r="S15" s="21"/>
      <c r="T15" s="250"/>
      <c r="U15" s="116"/>
      <c r="V15" s="88"/>
      <c r="W15" s="31"/>
    </row>
    <row r="16" spans="1:23" ht="114" customHeight="1" thickBot="1" x14ac:dyDescent="0.35">
      <c r="A16" s="480"/>
      <c r="B16" s="263" t="s">
        <v>523</v>
      </c>
      <c r="C16" s="263" t="s">
        <v>119</v>
      </c>
      <c r="D16" s="263" t="s">
        <v>522</v>
      </c>
      <c r="E16" s="272">
        <v>1</v>
      </c>
      <c r="F16" s="272">
        <v>20</v>
      </c>
      <c r="G16" s="272" t="s">
        <v>100</v>
      </c>
      <c r="H16" s="254" t="s">
        <v>521</v>
      </c>
      <c r="I16" s="273"/>
      <c r="J16" s="274" t="s">
        <v>94</v>
      </c>
      <c r="K16" s="272" t="s">
        <v>170</v>
      </c>
      <c r="L16" s="272" t="s">
        <v>505</v>
      </c>
      <c r="M16" s="254" t="s">
        <v>520</v>
      </c>
      <c r="N16" s="254"/>
      <c r="O16" s="275"/>
      <c r="P16" s="335"/>
      <c r="Q16" s="525"/>
      <c r="R16" s="525"/>
      <c r="S16" s="21"/>
      <c r="T16" s="49" t="s">
        <v>232</v>
      </c>
      <c r="U16" s="46" t="s">
        <v>229</v>
      </c>
      <c r="V16" s="25"/>
      <c r="W16" s="31"/>
    </row>
    <row r="17" spans="1:23" ht="273.75" customHeight="1" thickTop="1" thickBot="1" x14ac:dyDescent="0.35">
      <c r="A17" s="374" t="s">
        <v>123</v>
      </c>
      <c r="B17" s="276" t="s">
        <v>589</v>
      </c>
      <c r="C17" s="276" t="s">
        <v>120</v>
      </c>
      <c r="D17" s="276" t="s">
        <v>121</v>
      </c>
      <c r="E17" s="277">
        <v>1</v>
      </c>
      <c r="F17" s="277">
        <v>20</v>
      </c>
      <c r="G17" s="277" t="s">
        <v>100</v>
      </c>
      <c r="H17" s="278" t="s">
        <v>590</v>
      </c>
      <c r="I17" s="279"/>
      <c r="J17" s="280" t="s">
        <v>112</v>
      </c>
      <c r="K17" s="277" t="s">
        <v>170</v>
      </c>
      <c r="L17" s="277" t="s">
        <v>122</v>
      </c>
      <c r="M17" s="278" t="s">
        <v>591</v>
      </c>
      <c r="N17" s="278" t="s">
        <v>592</v>
      </c>
      <c r="O17" s="281">
        <v>42825</v>
      </c>
      <c r="P17" s="278" t="s">
        <v>593</v>
      </c>
      <c r="Q17" s="336" t="s">
        <v>606</v>
      </c>
      <c r="R17" s="285" t="s">
        <v>594</v>
      </c>
      <c r="S17" s="21"/>
      <c r="T17" s="41" t="s">
        <v>220</v>
      </c>
      <c r="U17" s="41" t="s">
        <v>269</v>
      </c>
      <c r="V17" s="25"/>
      <c r="W17" s="31"/>
    </row>
    <row r="18" spans="1:23" s="32" customFormat="1" ht="272.25" customHeight="1" thickTop="1" thickBot="1" x14ac:dyDescent="0.35">
      <c r="A18" s="373" t="s">
        <v>125</v>
      </c>
      <c r="B18" s="261" t="s">
        <v>528</v>
      </c>
      <c r="C18" s="261" t="s">
        <v>124</v>
      </c>
      <c r="D18" s="261" t="s">
        <v>529</v>
      </c>
      <c r="E18" s="253">
        <v>1</v>
      </c>
      <c r="F18" s="253">
        <v>10</v>
      </c>
      <c r="G18" s="253" t="s">
        <v>107</v>
      </c>
      <c r="H18" s="255" t="s">
        <v>530</v>
      </c>
      <c r="I18" s="257"/>
      <c r="J18" s="258" t="s">
        <v>94</v>
      </c>
      <c r="K18" s="253" t="s">
        <v>170</v>
      </c>
      <c r="L18" s="253" t="s">
        <v>122</v>
      </c>
      <c r="M18" s="255" t="s">
        <v>531</v>
      </c>
      <c r="N18" s="255" t="s">
        <v>532</v>
      </c>
      <c r="O18" s="282">
        <v>42826</v>
      </c>
      <c r="P18" s="255" t="s">
        <v>533</v>
      </c>
      <c r="Q18" s="283" t="s">
        <v>535</v>
      </c>
      <c r="R18" s="255" t="s">
        <v>694</v>
      </c>
      <c r="S18" s="21" t="s">
        <v>201</v>
      </c>
      <c r="T18" s="41" t="s">
        <v>217</v>
      </c>
      <c r="U18" s="41" t="s">
        <v>269</v>
      </c>
      <c r="V18" s="25"/>
    </row>
    <row r="19" spans="1:23" ht="183.75" customHeight="1" thickTop="1" thickBot="1" x14ac:dyDescent="0.35">
      <c r="A19" s="374" t="s">
        <v>165</v>
      </c>
      <c r="B19" s="276" t="s">
        <v>126</v>
      </c>
      <c r="C19" s="276" t="s">
        <v>127</v>
      </c>
      <c r="D19" s="276" t="s">
        <v>128</v>
      </c>
      <c r="E19" s="277">
        <v>1</v>
      </c>
      <c r="F19" s="277">
        <v>20</v>
      </c>
      <c r="G19" s="277" t="s">
        <v>100</v>
      </c>
      <c r="H19" s="278" t="s">
        <v>496</v>
      </c>
      <c r="I19" s="279"/>
      <c r="J19" s="280" t="s">
        <v>94</v>
      </c>
      <c r="K19" s="277" t="s">
        <v>170</v>
      </c>
      <c r="L19" s="277" t="s">
        <v>497</v>
      </c>
      <c r="M19" s="278" t="s">
        <v>498</v>
      </c>
      <c r="N19" s="278" t="s">
        <v>499</v>
      </c>
      <c r="O19" s="284">
        <v>42825</v>
      </c>
      <c r="P19" s="285" t="s">
        <v>500</v>
      </c>
      <c r="Q19" s="278" t="s">
        <v>534</v>
      </c>
      <c r="R19" s="278" t="s">
        <v>461</v>
      </c>
      <c r="S19" s="28">
        <v>42613</v>
      </c>
      <c r="T19" s="35" t="s">
        <v>206</v>
      </c>
      <c r="U19" s="68" t="s">
        <v>270</v>
      </c>
      <c r="V19" s="68" t="s">
        <v>270</v>
      </c>
    </row>
    <row r="20" spans="1:23" ht="127.5" customHeight="1" thickTop="1" x14ac:dyDescent="0.3">
      <c r="A20" s="479" t="s">
        <v>130</v>
      </c>
      <c r="B20" s="316" t="s">
        <v>645</v>
      </c>
      <c r="C20" s="316" t="s">
        <v>129</v>
      </c>
      <c r="D20" s="316" t="s">
        <v>646</v>
      </c>
      <c r="E20" s="318">
        <v>1</v>
      </c>
      <c r="F20" s="318">
        <v>10</v>
      </c>
      <c r="G20" s="318" t="s">
        <v>107</v>
      </c>
      <c r="H20" s="321" t="s">
        <v>652</v>
      </c>
      <c r="I20" s="329"/>
      <c r="J20" s="320" t="s">
        <v>94</v>
      </c>
      <c r="K20" s="318" t="s">
        <v>170</v>
      </c>
      <c r="L20" s="318" t="s">
        <v>653</v>
      </c>
      <c r="M20" s="321" t="s">
        <v>649</v>
      </c>
      <c r="N20" s="321" t="s">
        <v>650</v>
      </c>
      <c r="O20" s="330">
        <v>42832</v>
      </c>
      <c r="P20" s="337" t="s">
        <v>654</v>
      </c>
      <c r="Q20" s="481" t="s">
        <v>655</v>
      </c>
      <c r="R20" s="481" t="s">
        <v>461</v>
      </c>
      <c r="S20" s="28"/>
      <c r="T20" s="35" t="s">
        <v>223</v>
      </c>
      <c r="U20" s="89" t="s">
        <v>271</v>
      </c>
      <c r="V20" s="51"/>
    </row>
    <row r="21" spans="1:23" ht="144.75" customHeight="1" thickBot="1" x14ac:dyDescent="0.35">
      <c r="A21" s="480"/>
      <c r="B21" s="307" t="s">
        <v>648</v>
      </c>
      <c r="C21" s="307" t="s">
        <v>647</v>
      </c>
      <c r="D21" s="307" t="s">
        <v>646</v>
      </c>
      <c r="E21" s="308">
        <v>1</v>
      </c>
      <c r="F21" s="308">
        <v>10</v>
      </c>
      <c r="G21" s="308" t="s">
        <v>107</v>
      </c>
      <c r="H21" s="309" t="s">
        <v>651</v>
      </c>
      <c r="I21" s="331"/>
      <c r="J21" s="311" t="s">
        <v>94</v>
      </c>
      <c r="K21" s="308" t="s">
        <v>170</v>
      </c>
      <c r="L21" s="308" t="s">
        <v>653</v>
      </c>
      <c r="M21" s="309" t="s">
        <v>649</v>
      </c>
      <c r="N21" s="309" t="s">
        <v>650</v>
      </c>
      <c r="O21" s="332">
        <v>42832</v>
      </c>
      <c r="P21" s="338" t="s">
        <v>654</v>
      </c>
      <c r="Q21" s="482"/>
      <c r="R21" s="482"/>
      <c r="S21" s="28"/>
      <c r="T21" s="35" t="s">
        <v>222</v>
      </c>
      <c r="U21" s="89" t="s">
        <v>224</v>
      </c>
      <c r="V21" s="51"/>
    </row>
    <row r="22" spans="1:23" ht="237.75" customHeight="1" thickTop="1" thickBot="1" x14ac:dyDescent="0.35">
      <c r="A22" s="373" t="s">
        <v>134</v>
      </c>
      <c r="B22" s="323" t="s">
        <v>131</v>
      </c>
      <c r="C22" s="323" t="s">
        <v>132</v>
      </c>
      <c r="D22" s="323" t="s">
        <v>596</v>
      </c>
      <c r="E22" s="324">
        <v>1</v>
      </c>
      <c r="F22" s="324">
        <v>20</v>
      </c>
      <c r="G22" s="324" t="s">
        <v>100</v>
      </c>
      <c r="H22" s="325" t="s">
        <v>597</v>
      </c>
      <c r="I22" s="326"/>
      <c r="J22" s="327" t="s">
        <v>94</v>
      </c>
      <c r="K22" s="324" t="s">
        <v>170</v>
      </c>
      <c r="L22" s="324" t="s">
        <v>133</v>
      </c>
      <c r="M22" s="325" t="s">
        <v>598</v>
      </c>
      <c r="N22" s="325" t="s">
        <v>599</v>
      </c>
      <c r="O22" s="328">
        <v>42825</v>
      </c>
      <c r="P22" s="339" t="s">
        <v>600</v>
      </c>
      <c r="Q22" s="255" t="s">
        <v>601</v>
      </c>
      <c r="R22" s="283" t="s">
        <v>602</v>
      </c>
      <c r="S22" s="21"/>
      <c r="T22" s="35" t="s">
        <v>225</v>
      </c>
      <c r="U22" s="68" t="s">
        <v>270</v>
      </c>
      <c r="V22" s="68" t="s">
        <v>270</v>
      </c>
    </row>
    <row r="23" spans="1:23" ht="225" customHeight="1" thickTop="1" thickBot="1" x14ac:dyDescent="0.35">
      <c r="A23" s="373" t="s">
        <v>140</v>
      </c>
      <c r="B23" s="261" t="s">
        <v>135</v>
      </c>
      <c r="C23" s="261" t="s">
        <v>136</v>
      </c>
      <c r="D23" s="261" t="s">
        <v>137</v>
      </c>
      <c r="E23" s="253">
        <v>1</v>
      </c>
      <c r="F23" s="253">
        <v>20</v>
      </c>
      <c r="G23" s="253" t="s">
        <v>100</v>
      </c>
      <c r="H23" s="300" t="s">
        <v>490</v>
      </c>
      <c r="I23" s="301"/>
      <c r="J23" s="258" t="s">
        <v>112</v>
      </c>
      <c r="K23" s="253" t="s">
        <v>170</v>
      </c>
      <c r="L23" s="258" t="s">
        <v>138</v>
      </c>
      <c r="M23" s="300" t="s">
        <v>491</v>
      </c>
      <c r="N23" s="302" t="s">
        <v>139</v>
      </c>
      <c r="O23" s="303" t="s">
        <v>492</v>
      </c>
      <c r="P23" s="304" t="s">
        <v>493</v>
      </c>
      <c r="Q23" s="305" t="s">
        <v>494</v>
      </c>
      <c r="R23" s="306" t="s">
        <v>495</v>
      </c>
      <c r="S23" s="29"/>
      <c r="T23" s="47" t="s">
        <v>221</v>
      </c>
      <c r="U23" s="68" t="s">
        <v>270</v>
      </c>
      <c r="V23" s="68" t="s">
        <v>270</v>
      </c>
    </row>
    <row r="24" spans="1:23" ht="257.25" customHeight="1" thickTop="1" thickBot="1" x14ac:dyDescent="0.35">
      <c r="A24" s="375" t="s">
        <v>166</v>
      </c>
      <c r="B24" s="243" t="s">
        <v>656</v>
      </c>
      <c r="C24" s="243" t="s">
        <v>643</v>
      </c>
      <c r="D24" s="243" t="s">
        <v>657</v>
      </c>
      <c r="E24" s="244">
        <v>2</v>
      </c>
      <c r="F24" s="244">
        <v>20</v>
      </c>
      <c r="G24" s="244" t="s">
        <v>141</v>
      </c>
      <c r="H24" s="245" t="s">
        <v>658</v>
      </c>
      <c r="I24" s="251"/>
      <c r="J24" s="247" t="s">
        <v>94</v>
      </c>
      <c r="K24" s="244" t="s">
        <v>170</v>
      </c>
      <c r="L24" s="244">
        <v>2017</v>
      </c>
      <c r="M24" s="245" t="s">
        <v>644</v>
      </c>
      <c r="N24" s="245"/>
      <c r="O24" s="252">
        <v>42825</v>
      </c>
      <c r="P24" s="340" t="s">
        <v>659</v>
      </c>
      <c r="Q24" s="341" t="s">
        <v>660</v>
      </c>
      <c r="R24" s="342" t="s">
        <v>661</v>
      </c>
      <c r="S24" s="21"/>
      <c r="T24" s="35" t="s">
        <v>233</v>
      </c>
      <c r="U24" s="69" t="s">
        <v>272</v>
      </c>
      <c r="V24" s="27"/>
    </row>
    <row r="25" spans="1:23" ht="256.5" customHeight="1" thickTop="1" x14ac:dyDescent="0.3">
      <c r="A25" s="479" t="s">
        <v>481</v>
      </c>
      <c r="B25" s="266" t="s">
        <v>142</v>
      </c>
      <c r="C25" s="266" t="s">
        <v>466</v>
      </c>
      <c r="D25" s="266" t="s">
        <v>470</v>
      </c>
      <c r="E25" s="267">
        <v>1</v>
      </c>
      <c r="F25" s="267">
        <v>10</v>
      </c>
      <c r="G25" s="267" t="s">
        <v>107</v>
      </c>
      <c r="H25" s="268" t="s">
        <v>471</v>
      </c>
      <c r="I25" s="288"/>
      <c r="J25" s="270" t="s">
        <v>112</v>
      </c>
      <c r="K25" s="267" t="s">
        <v>170</v>
      </c>
      <c r="L25" s="289" t="s">
        <v>103</v>
      </c>
      <c r="M25" s="290" t="s">
        <v>467</v>
      </c>
      <c r="N25" s="290" t="s">
        <v>236</v>
      </c>
      <c r="O25" s="290" t="s">
        <v>468</v>
      </c>
      <c r="P25" s="291" t="s">
        <v>469</v>
      </c>
      <c r="Q25" s="290" t="s">
        <v>487</v>
      </c>
      <c r="R25" s="292" t="s">
        <v>472</v>
      </c>
      <c r="S25" s="21"/>
      <c r="T25" s="36" t="s">
        <v>202</v>
      </c>
      <c r="U25" s="68" t="s">
        <v>280</v>
      </c>
      <c r="V25" s="90" t="s">
        <v>279</v>
      </c>
    </row>
    <row r="26" spans="1:23" ht="141.75" customHeight="1" x14ac:dyDescent="0.3">
      <c r="A26" s="518"/>
      <c r="B26" s="259" t="s">
        <v>474</v>
      </c>
      <c r="C26" s="259" t="s">
        <v>473</v>
      </c>
      <c r="D26" s="259" t="s">
        <v>475</v>
      </c>
      <c r="E26" s="144">
        <v>1</v>
      </c>
      <c r="F26" s="144">
        <v>10</v>
      </c>
      <c r="G26" s="144" t="s">
        <v>107</v>
      </c>
      <c r="H26" s="260" t="s">
        <v>476</v>
      </c>
      <c r="I26" s="293"/>
      <c r="J26" s="256" t="s">
        <v>112</v>
      </c>
      <c r="K26" s="144" t="s">
        <v>170</v>
      </c>
      <c r="L26" s="294" t="s">
        <v>122</v>
      </c>
      <c r="M26" s="295" t="s">
        <v>477</v>
      </c>
      <c r="N26" s="260" t="s">
        <v>478</v>
      </c>
      <c r="O26" s="260" t="s">
        <v>468</v>
      </c>
      <c r="P26" s="260" t="s">
        <v>486</v>
      </c>
      <c r="Q26" s="260" t="s">
        <v>479</v>
      </c>
      <c r="R26" s="296" t="s">
        <v>480</v>
      </c>
      <c r="S26" s="21"/>
      <c r="T26" s="20" t="s">
        <v>218</v>
      </c>
      <c r="U26" s="68" t="s">
        <v>273</v>
      </c>
      <c r="V26" s="68" t="s">
        <v>273</v>
      </c>
    </row>
    <row r="27" spans="1:23" ht="111.75" customHeight="1" x14ac:dyDescent="0.3">
      <c r="A27" s="518"/>
      <c r="B27" s="259" t="s">
        <v>143</v>
      </c>
      <c r="C27" s="259" t="s">
        <v>144</v>
      </c>
      <c r="D27" s="259" t="s">
        <v>145</v>
      </c>
      <c r="E27" s="144">
        <v>1</v>
      </c>
      <c r="F27" s="144">
        <v>20</v>
      </c>
      <c r="G27" s="144" t="s">
        <v>100</v>
      </c>
      <c r="H27" s="260" t="s">
        <v>146</v>
      </c>
      <c r="I27" s="293"/>
      <c r="J27" s="256" t="s">
        <v>112</v>
      </c>
      <c r="K27" s="144" t="s">
        <v>170</v>
      </c>
      <c r="L27" s="144" t="s">
        <v>122</v>
      </c>
      <c r="M27" s="260" t="s">
        <v>147</v>
      </c>
      <c r="N27" s="260" t="s">
        <v>148</v>
      </c>
      <c r="O27" s="260" t="s">
        <v>468</v>
      </c>
      <c r="P27" s="260" t="s">
        <v>482</v>
      </c>
      <c r="Q27" s="260" t="s">
        <v>488</v>
      </c>
      <c r="R27" s="260" t="s">
        <v>483</v>
      </c>
      <c r="S27" s="21"/>
      <c r="T27" s="20" t="s">
        <v>226</v>
      </c>
      <c r="U27" s="46" t="s">
        <v>274</v>
      </c>
      <c r="V27" s="27"/>
    </row>
    <row r="28" spans="1:23" ht="111.75" customHeight="1" thickBot="1" x14ac:dyDescent="0.35">
      <c r="A28" s="480"/>
      <c r="B28" s="263" t="s">
        <v>143</v>
      </c>
      <c r="C28" s="263" t="s">
        <v>299</v>
      </c>
      <c r="D28" s="263" t="s">
        <v>149</v>
      </c>
      <c r="E28" s="272">
        <v>1</v>
      </c>
      <c r="F28" s="272">
        <v>20</v>
      </c>
      <c r="G28" s="272" t="s">
        <v>100</v>
      </c>
      <c r="H28" s="254" t="s">
        <v>150</v>
      </c>
      <c r="I28" s="287"/>
      <c r="J28" s="274" t="s">
        <v>112</v>
      </c>
      <c r="K28" s="272" t="s">
        <v>170</v>
      </c>
      <c r="L28" s="272" t="s">
        <v>122</v>
      </c>
      <c r="M28" s="254" t="s">
        <v>484</v>
      </c>
      <c r="N28" s="254" t="s">
        <v>151</v>
      </c>
      <c r="O28" s="254" t="s">
        <v>468</v>
      </c>
      <c r="P28" s="254" t="s">
        <v>485</v>
      </c>
      <c r="Q28" s="254" t="s">
        <v>489</v>
      </c>
      <c r="R28" s="254" t="s">
        <v>483</v>
      </c>
      <c r="S28" s="21"/>
      <c r="T28" s="20" t="s">
        <v>227</v>
      </c>
      <c r="U28" s="46" t="s">
        <v>274</v>
      </c>
      <c r="V28" s="27"/>
    </row>
    <row r="29" spans="1:23" ht="221.25" customHeight="1" thickTop="1" x14ac:dyDescent="0.3">
      <c r="A29" s="479" t="s">
        <v>167</v>
      </c>
      <c r="B29" s="316" t="s">
        <v>625</v>
      </c>
      <c r="C29" s="316" t="s">
        <v>624</v>
      </c>
      <c r="D29" s="317" t="s">
        <v>626</v>
      </c>
      <c r="E29" s="318">
        <v>1</v>
      </c>
      <c r="F29" s="318">
        <v>20</v>
      </c>
      <c r="G29" s="318" t="s">
        <v>100</v>
      </c>
      <c r="H29" s="316" t="s">
        <v>152</v>
      </c>
      <c r="I29" s="319"/>
      <c r="J29" s="320" t="s">
        <v>94</v>
      </c>
      <c r="K29" s="318" t="s">
        <v>170</v>
      </c>
      <c r="L29" s="318" t="s">
        <v>629</v>
      </c>
      <c r="M29" s="321" t="s">
        <v>633</v>
      </c>
      <c r="N29" s="321" t="s">
        <v>636</v>
      </c>
      <c r="O29" s="267" t="s">
        <v>630</v>
      </c>
      <c r="P29" s="337" t="s">
        <v>634</v>
      </c>
      <c r="Q29" s="268" t="s">
        <v>637</v>
      </c>
      <c r="R29" s="268" t="s">
        <v>638</v>
      </c>
      <c r="S29" s="21"/>
      <c r="T29" s="37" t="s">
        <v>228</v>
      </c>
      <c r="U29" s="68" t="s">
        <v>270</v>
      </c>
      <c r="V29" s="68" t="s">
        <v>270</v>
      </c>
    </row>
    <row r="30" spans="1:23" ht="166.5" customHeight="1" thickBot="1" x14ac:dyDescent="0.35">
      <c r="A30" s="480"/>
      <c r="B30" s="307" t="s">
        <v>627</v>
      </c>
      <c r="C30" s="307" t="s">
        <v>153</v>
      </c>
      <c r="D30" s="322" t="s">
        <v>628</v>
      </c>
      <c r="E30" s="308">
        <v>4</v>
      </c>
      <c r="F30" s="308">
        <v>20</v>
      </c>
      <c r="G30" s="308" t="s">
        <v>154</v>
      </c>
      <c r="H30" s="309" t="s">
        <v>631</v>
      </c>
      <c r="I30" s="310"/>
      <c r="J30" s="311" t="s">
        <v>94</v>
      </c>
      <c r="K30" s="308" t="s">
        <v>155</v>
      </c>
      <c r="L30" s="308" t="s">
        <v>95</v>
      </c>
      <c r="M30" s="309" t="s">
        <v>639</v>
      </c>
      <c r="N30" s="309" t="s">
        <v>632</v>
      </c>
      <c r="O30" s="272" t="s">
        <v>630</v>
      </c>
      <c r="P30" s="338" t="s">
        <v>635</v>
      </c>
      <c r="Q30" s="254" t="s">
        <v>640</v>
      </c>
      <c r="R30" s="338" t="s">
        <v>641</v>
      </c>
      <c r="S30" s="21"/>
      <c r="T30" s="35" t="s">
        <v>234</v>
      </c>
      <c r="U30" s="35" t="s">
        <v>281</v>
      </c>
      <c r="V30" s="27"/>
    </row>
    <row r="31" spans="1:23" ht="208.5" customHeight="1" thickTop="1" x14ac:dyDescent="0.3">
      <c r="A31" s="479" t="s">
        <v>156</v>
      </c>
      <c r="B31" s="262" t="s">
        <v>539</v>
      </c>
      <c r="C31" s="262" t="s">
        <v>537</v>
      </c>
      <c r="D31" s="262" t="s">
        <v>538</v>
      </c>
      <c r="E31" s="312">
        <v>1</v>
      </c>
      <c r="F31" s="312">
        <v>10</v>
      </c>
      <c r="G31" s="312" t="s">
        <v>107</v>
      </c>
      <c r="H31" s="313" t="s">
        <v>540</v>
      </c>
      <c r="I31" s="314"/>
      <c r="J31" s="315" t="s">
        <v>94</v>
      </c>
      <c r="K31" s="312" t="s">
        <v>170</v>
      </c>
      <c r="L31" s="312" t="s">
        <v>458</v>
      </c>
      <c r="M31" s="313" t="s">
        <v>541</v>
      </c>
      <c r="N31" s="313" t="s">
        <v>542</v>
      </c>
      <c r="O31" s="315" t="s">
        <v>459</v>
      </c>
      <c r="P31" s="343" t="s">
        <v>536</v>
      </c>
      <c r="Q31" s="313" t="s">
        <v>543</v>
      </c>
      <c r="R31" s="343" t="s">
        <v>544</v>
      </c>
      <c r="S31" s="21" t="s">
        <v>203</v>
      </c>
      <c r="T31" s="35" t="s">
        <v>235</v>
      </c>
      <c r="U31" s="68" t="s">
        <v>275</v>
      </c>
      <c r="V31" s="44"/>
      <c r="W31" s="32"/>
    </row>
    <row r="32" spans="1:23" ht="183.75" customHeight="1" thickBot="1" x14ac:dyDescent="0.35">
      <c r="A32" s="480"/>
      <c r="B32" s="263" t="s">
        <v>546</v>
      </c>
      <c r="C32" s="263" t="s">
        <v>545</v>
      </c>
      <c r="D32" s="263" t="s">
        <v>547</v>
      </c>
      <c r="E32" s="272">
        <v>1</v>
      </c>
      <c r="F32" s="272">
        <v>10</v>
      </c>
      <c r="G32" s="272" t="s">
        <v>107</v>
      </c>
      <c r="H32" s="254" t="s">
        <v>548</v>
      </c>
      <c r="I32" s="287"/>
      <c r="J32" s="274" t="s">
        <v>94</v>
      </c>
      <c r="K32" s="272" t="s">
        <v>170</v>
      </c>
      <c r="L32" s="272" t="s">
        <v>458</v>
      </c>
      <c r="M32" s="254" t="s">
        <v>549</v>
      </c>
      <c r="N32" s="254" t="s">
        <v>542</v>
      </c>
      <c r="O32" s="274" t="s">
        <v>459</v>
      </c>
      <c r="P32" s="344" t="s">
        <v>536</v>
      </c>
      <c r="Q32" s="254" t="s">
        <v>550</v>
      </c>
      <c r="R32" s="338" t="s">
        <v>544</v>
      </c>
      <c r="S32" s="21" t="s">
        <v>204</v>
      </c>
      <c r="T32" s="35" t="s">
        <v>205</v>
      </c>
      <c r="U32" s="68" t="s">
        <v>276</v>
      </c>
      <c r="V32" s="25"/>
    </row>
    <row r="33" spans="1:22" ht="151.5" customHeight="1" thickTop="1" x14ac:dyDescent="0.3">
      <c r="A33" s="479" t="s">
        <v>555</v>
      </c>
      <c r="B33" s="266" t="s">
        <v>157</v>
      </c>
      <c r="C33" s="266" t="s">
        <v>551</v>
      </c>
      <c r="D33" s="266" t="s">
        <v>552</v>
      </c>
      <c r="E33" s="267">
        <v>3</v>
      </c>
      <c r="F33" s="267">
        <v>20</v>
      </c>
      <c r="G33" s="267" t="s">
        <v>158</v>
      </c>
      <c r="H33" s="297" t="s">
        <v>556</v>
      </c>
      <c r="I33" s="269"/>
      <c r="J33" s="270" t="s">
        <v>112</v>
      </c>
      <c r="K33" s="267" t="s">
        <v>169</v>
      </c>
      <c r="L33" s="267" t="s">
        <v>186</v>
      </c>
      <c r="M33" s="297" t="s">
        <v>557</v>
      </c>
      <c r="N33" s="268" t="s">
        <v>558</v>
      </c>
      <c r="O33" s="298">
        <v>42825</v>
      </c>
      <c r="P33" s="337" t="s">
        <v>563</v>
      </c>
      <c r="Q33" s="268" t="s">
        <v>564</v>
      </c>
      <c r="R33" s="337" t="s">
        <v>565</v>
      </c>
      <c r="S33" s="21" t="s">
        <v>204</v>
      </c>
      <c r="T33" s="92" t="s">
        <v>287</v>
      </c>
      <c r="U33" s="94" t="s">
        <v>286</v>
      </c>
      <c r="V33" s="91" t="s">
        <v>283</v>
      </c>
    </row>
    <row r="34" spans="1:22" ht="127.5" customHeight="1" thickBot="1" x14ac:dyDescent="0.35">
      <c r="A34" s="480"/>
      <c r="B34" s="263" t="s">
        <v>553</v>
      </c>
      <c r="C34" s="263" t="s">
        <v>159</v>
      </c>
      <c r="D34" s="263" t="s">
        <v>554</v>
      </c>
      <c r="E34" s="272">
        <v>2</v>
      </c>
      <c r="F34" s="272">
        <v>20</v>
      </c>
      <c r="G34" s="272" t="s">
        <v>141</v>
      </c>
      <c r="H34" s="286" t="s">
        <v>559</v>
      </c>
      <c r="I34" s="273"/>
      <c r="J34" s="274" t="s">
        <v>112</v>
      </c>
      <c r="K34" s="272" t="s">
        <v>168</v>
      </c>
      <c r="L34" s="272" t="s">
        <v>186</v>
      </c>
      <c r="M34" s="286" t="s">
        <v>560</v>
      </c>
      <c r="N34" s="254" t="s">
        <v>561</v>
      </c>
      <c r="O34" s="299">
        <v>42825</v>
      </c>
      <c r="P34" s="338" t="s">
        <v>562</v>
      </c>
      <c r="Q34" s="254" t="s">
        <v>566</v>
      </c>
      <c r="R34" s="338" t="s">
        <v>565</v>
      </c>
      <c r="S34" s="21" t="s">
        <v>204</v>
      </c>
      <c r="T34" s="78" t="s">
        <v>277</v>
      </c>
      <c r="U34" s="85" t="s">
        <v>282</v>
      </c>
      <c r="V34" s="85" t="s">
        <v>282</v>
      </c>
    </row>
    <row r="35" spans="1:22" ht="17.25" thickTop="1" x14ac:dyDescent="0.3">
      <c r="A35" s="87"/>
    </row>
    <row r="36" spans="1:22" x14ac:dyDescent="0.3">
      <c r="A36" s="483" t="s">
        <v>670</v>
      </c>
      <c r="B36" s="483"/>
      <c r="C36" s="483"/>
      <c r="D36" s="483"/>
      <c r="E36" s="483"/>
      <c r="F36" s="483"/>
      <c r="G36" s="483"/>
      <c r="H36" s="483"/>
      <c r="I36" s="483"/>
      <c r="J36" s="483"/>
      <c r="K36" s="483"/>
      <c r="L36" s="483"/>
      <c r="M36" s="483"/>
      <c r="N36" s="483"/>
      <c r="O36" s="483"/>
      <c r="P36" s="483"/>
      <c r="Q36" s="483"/>
      <c r="R36" s="483"/>
      <c r="S36" s="483"/>
      <c r="T36" s="483"/>
      <c r="U36" s="483"/>
      <c r="V36" s="483"/>
    </row>
    <row r="37" spans="1:22" x14ac:dyDescent="0.3">
      <c r="A37" s="33" t="s">
        <v>695</v>
      </c>
    </row>
  </sheetData>
  <mergeCells count="38">
    <mergeCell ref="A2:V2"/>
    <mergeCell ref="U6:V7"/>
    <mergeCell ref="B3:G3"/>
    <mergeCell ref="A9:A11"/>
    <mergeCell ref="A25:A28"/>
    <mergeCell ref="A15:A16"/>
    <mergeCell ref="E7:G7"/>
    <mergeCell ref="E6:G6"/>
    <mergeCell ref="C7:C8"/>
    <mergeCell ref="S6:T6"/>
    <mergeCell ref="O6:P6"/>
    <mergeCell ref="Q6:R7"/>
    <mergeCell ref="O7:O8"/>
    <mergeCell ref="P7:P8"/>
    <mergeCell ref="Q15:Q16"/>
    <mergeCell ref="R15:R16"/>
    <mergeCell ref="A36:V36"/>
    <mergeCell ref="A1:V1"/>
    <mergeCell ref="H6:H8"/>
    <mergeCell ref="I6:K6"/>
    <mergeCell ref="L6:N6"/>
    <mergeCell ref="I7:K7"/>
    <mergeCell ref="L7:N7"/>
    <mergeCell ref="S7:S8"/>
    <mergeCell ref="T7:T8"/>
    <mergeCell ref="B7:B8"/>
    <mergeCell ref="D7:D8"/>
    <mergeCell ref="A6:A8"/>
    <mergeCell ref="V9:V11"/>
    <mergeCell ref="B4:G4"/>
    <mergeCell ref="B5:G5"/>
    <mergeCell ref="B6:D6"/>
    <mergeCell ref="A31:A32"/>
    <mergeCell ref="A33:A34"/>
    <mergeCell ref="Q20:Q21"/>
    <mergeCell ref="R20:R21"/>
    <mergeCell ref="A20:A21"/>
    <mergeCell ref="A29:A30"/>
  </mergeCells>
  <conditionalFormatting sqref="G12 G20:G21">
    <cfRule type="containsText" dxfId="107" priority="137" operator="containsText" text="E">
      <formula>NOT(ISERROR(SEARCH("E",G12)))</formula>
    </cfRule>
    <cfRule type="containsText" dxfId="106" priority="138" operator="containsText" text="M">
      <formula>NOT(ISERROR(SEARCH("M",G12)))</formula>
    </cfRule>
    <cfRule type="containsText" dxfId="105" priority="139" operator="containsText" text="A">
      <formula>NOT(ISERROR(SEARCH("A",G12)))</formula>
    </cfRule>
    <cfRule type="containsText" dxfId="104" priority="140" operator="containsText" text="B">
      <formula>NOT(ISERROR(SEARCH("B",G12)))</formula>
    </cfRule>
  </conditionalFormatting>
  <conditionalFormatting sqref="G13 K13">
    <cfRule type="containsText" dxfId="103" priority="133" operator="containsText" text="E">
      <formula>NOT(ISERROR(SEARCH("E",G13)))</formula>
    </cfRule>
    <cfRule type="containsText" dxfId="102" priority="134" operator="containsText" text="M">
      <formula>NOT(ISERROR(SEARCH("M",G13)))</formula>
    </cfRule>
    <cfRule type="containsText" dxfId="101" priority="135" operator="containsText" text="A">
      <formula>NOT(ISERROR(SEARCH("A",G13)))</formula>
    </cfRule>
    <cfRule type="containsText" dxfId="100" priority="136" operator="containsText" text="B">
      <formula>NOT(ISERROR(SEARCH("B",G13)))</formula>
    </cfRule>
  </conditionalFormatting>
  <conditionalFormatting sqref="G14:G15 K14:K15">
    <cfRule type="containsText" dxfId="99" priority="129" operator="containsText" text="E">
      <formula>NOT(ISERROR(SEARCH("E",G14)))</formula>
    </cfRule>
    <cfRule type="containsText" dxfId="98" priority="130" operator="containsText" text="M">
      <formula>NOT(ISERROR(SEARCH("M",G14)))</formula>
    </cfRule>
    <cfRule type="containsText" dxfId="97" priority="131" operator="containsText" text="A">
      <formula>NOT(ISERROR(SEARCH("A",G14)))</formula>
    </cfRule>
    <cfRule type="containsText" dxfId="96" priority="132" operator="containsText" text="B">
      <formula>NOT(ISERROR(SEARCH("B",G14)))</formula>
    </cfRule>
  </conditionalFormatting>
  <conditionalFormatting sqref="G16">
    <cfRule type="containsText" dxfId="95" priority="125" operator="containsText" text="E">
      <formula>NOT(ISERROR(SEARCH("E",G16)))</formula>
    </cfRule>
    <cfRule type="containsText" dxfId="94" priority="126" operator="containsText" text="M">
      <formula>NOT(ISERROR(SEARCH("M",G16)))</formula>
    </cfRule>
    <cfRule type="containsText" dxfId="93" priority="127" operator="containsText" text="A">
      <formula>NOT(ISERROR(SEARCH("A",G16)))</formula>
    </cfRule>
    <cfRule type="containsText" dxfId="92" priority="128" operator="containsText" text="B">
      <formula>NOT(ISERROR(SEARCH("B",G16)))</formula>
    </cfRule>
  </conditionalFormatting>
  <conditionalFormatting sqref="G17">
    <cfRule type="containsText" dxfId="91" priority="121" operator="containsText" text="E">
      <formula>NOT(ISERROR(SEARCH("E",G17)))</formula>
    </cfRule>
    <cfRule type="containsText" dxfId="90" priority="122" operator="containsText" text="M">
      <formula>NOT(ISERROR(SEARCH("M",G17)))</formula>
    </cfRule>
    <cfRule type="containsText" dxfId="89" priority="123" operator="containsText" text="A">
      <formula>NOT(ISERROR(SEARCH("A",G17)))</formula>
    </cfRule>
    <cfRule type="containsText" dxfId="88" priority="124" operator="containsText" text="B">
      <formula>NOT(ISERROR(SEARCH("B",G17)))</formula>
    </cfRule>
  </conditionalFormatting>
  <conditionalFormatting sqref="G18">
    <cfRule type="containsText" dxfId="87" priority="117" operator="containsText" text="E">
      <formula>NOT(ISERROR(SEARCH("E",G18)))</formula>
    </cfRule>
    <cfRule type="containsText" dxfId="86" priority="118" operator="containsText" text="M">
      <formula>NOT(ISERROR(SEARCH("M",G18)))</formula>
    </cfRule>
    <cfRule type="containsText" dxfId="85" priority="119" operator="containsText" text="A">
      <formula>NOT(ISERROR(SEARCH("A",G18)))</formula>
    </cfRule>
    <cfRule type="containsText" dxfId="84" priority="120" operator="containsText" text="B">
      <formula>NOT(ISERROR(SEARCH("B",G18)))</formula>
    </cfRule>
  </conditionalFormatting>
  <conditionalFormatting sqref="G19">
    <cfRule type="containsText" dxfId="83" priority="113" operator="containsText" text="E">
      <formula>NOT(ISERROR(SEARCH("E",G19)))</formula>
    </cfRule>
    <cfRule type="containsText" dxfId="82" priority="114" operator="containsText" text="M">
      <formula>NOT(ISERROR(SEARCH("M",G19)))</formula>
    </cfRule>
    <cfRule type="containsText" dxfId="81" priority="115" operator="containsText" text="A">
      <formula>NOT(ISERROR(SEARCH("A",G19)))</formula>
    </cfRule>
    <cfRule type="containsText" dxfId="80" priority="116" operator="containsText" text="B">
      <formula>NOT(ISERROR(SEARCH("B",G19)))</formula>
    </cfRule>
  </conditionalFormatting>
  <conditionalFormatting sqref="G22">
    <cfRule type="containsText" dxfId="79" priority="105" operator="containsText" text="E">
      <formula>NOT(ISERROR(SEARCH("E",G22)))</formula>
    </cfRule>
    <cfRule type="containsText" dxfId="78" priority="106" operator="containsText" text="M">
      <formula>NOT(ISERROR(SEARCH("M",G22)))</formula>
    </cfRule>
    <cfRule type="containsText" dxfId="77" priority="107" operator="containsText" text="A">
      <formula>NOT(ISERROR(SEARCH("A",G22)))</formula>
    </cfRule>
    <cfRule type="containsText" dxfId="76" priority="108" operator="containsText" text="B">
      <formula>NOT(ISERROR(SEARCH("B",G22)))</formula>
    </cfRule>
  </conditionalFormatting>
  <conditionalFormatting sqref="G23">
    <cfRule type="containsText" dxfId="75" priority="101" operator="containsText" text="E">
      <formula>NOT(ISERROR(SEARCH("E",G23)))</formula>
    </cfRule>
    <cfRule type="containsText" dxfId="74" priority="102" operator="containsText" text="M">
      <formula>NOT(ISERROR(SEARCH("M",G23)))</formula>
    </cfRule>
    <cfRule type="containsText" dxfId="73" priority="103" operator="containsText" text="A">
      <formula>NOT(ISERROR(SEARCH("A",G23)))</formula>
    </cfRule>
    <cfRule type="containsText" dxfId="72" priority="104" operator="containsText" text="B">
      <formula>NOT(ISERROR(SEARCH("B",G23)))</formula>
    </cfRule>
  </conditionalFormatting>
  <conditionalFormatting sqref="G24">
    <cfRule type="containsText" dxfId="71" priority="97" operator="containsText" text="E">
      <formula>NOT(ISERROR(SEARCH("E",G24)))</formula>
    </cfRule>
    <cfRule type="containsText" dxfId="70" priority="98" operator="containsText" text="M">
      <formula>NOT(ISERROR(SEARCH("M",G24)))</formula>
    </cfRule>
    <cfRule type="containsText" dxfId="69" priority="99" operator="containsText" text="A">
      <formula>NOT(ISERROR(SEARCH("A",G24)))</formula>
    </cfRule>
    <cfRule type="containsText" dxfId="68" priority="100" operator="containsText" text="B">
      <formula>NOT(ISERROR(SEARCH("B",G24)))</formula>
    </cfRule>
  </conditionalFormatting>
  <conditionalFormatting sqref="G25:G26">
    <cfRule type="containsText" dxfId="67" priority="93" operator="containsText" text="E">
      <formula>NOT(ISERROR(SEARCH("E",G25)))</formula>
    </cfRule>
    <cfRule type="containsText" dxfId="66" priority="94" operator="containsText" text="M">
      <formula>NOT(ISERROR(SEARCH("M",G25)))</formula>
    </cfRule>
    <cfRule type="containsText" dxfId="65" priority="95" operator="containsText" text="A">
      <formula>NOT(ISERROR(SEARCH("A",G25)))</formula>
    </cfRule>
    <cfRule type="containsText" dxfId="64" priority="96" operator="containsText" text="B">
      <formula>NOT(ISERROR(SEARCH("B",G25)))</formula>
    </cfRule>
  </conditionalFormatting>
  <conditionalFormatting sqref="G27:G28 K27:K28">
    <cfRule type="containsText" dxfId="63" priority="89" operator="containsText" text="E">
      <formula>NOT(ISERROR(SEARCH("E",G27)))</formula>
    </cfRule>
    <cfRule type="containsText" dxfId="62" priority="90" operator="containsText" text="M">
      <formula>NOT(ISERROR(SEARCH("M",G27)))</formula>
    </cfRule>
    <cfRule type="containsText" dxfId="61" priority="91" operator="containsText" text="A">
      <formula>NOT(ISERROR(SEARCH("A",G27)))</formula>
    </cfRule>
    <cfRule type="containsText" dxfId="60" priority="92" operator="containsText" text="B">
      <formula>NOT(ISERROR(SEARCH("B",G27)))</formula>
    </cfRule>
  </conditionalFormatting>
  <conditionalFormatting sqref="G29:G30 K29:K30">
    <cfRule type="containsText" dxfId="59" priority="85" operator="containsText" text="E">
      <formula>NOT(ISERROR(SEARCH("E",G29)))</formula>
    </cfRule>
    <cfRule type="containsText" dxfId="58" priority="86" operator="containsText" text="M">
      <formula>NOT(ISERROR(SEARCH("M",G29)))</formula>
    </cfRule>
    <cfRule type="containsText" dxfId="57" priority="87" operator="containsText" text="A">
      <formula>NOT(ISERROR(SEARCH("A",G29)))</formula>
    </cfRule>
    <cfRule type="containsText" dxfId="56" priority="88" operator="containsText" text="B">
      <formula>NOT(ISERROR(SEARCH("B",G29)))</formula>
    </cfRule>
  </conditionalFormatting>
  <conditionalFormatting sqref="G31:G32 K31:K32">
    <cfRule type="containsText" dxfId="55" priority="81" operator="containsText" text="E">
      <formula>NOT(ISERROR(SEARCH("E",G31)))</formula>
    </cfRule>
    <cfRule type="containsText" dxfId="54" priority="82" operator="containsText" text="M">
      <formula>NOT(ISERROR(SEARCH("M",G31)))</formula>
    </cfRule>
    <cfRule type="containsText" dxfId="53" priority="83" operator="containsText" text="A">
      <formula>NOT(ISERROR(SEARCH("A",G31)))</formula>
    </cfRule>
    <cfRule type="containsText" dxfId="52" priority="84" operator="containsText" text="B">
      <formula>NOT(ISERROR(SEARCH("B",G31)))</formula>
    </cfRule>
  </conditionalFormatting>
  <conditionalFormatting sqref="G33:G34 K33:K34">
    <cfRule type="containsText" dxfId="51" priority="77" operator="containsText" text="E">
      <formula>NOT(ISERROR(SEARCH("E",G33)))</formula>
    </cfRule>
    <cfRule type="containsText" dxfId="50" priority="78" operator="containsText" text="M">
      <formula>NOT(ISERROR(SEARCH("M",G33)))</formula>
    </cfRule>
    <cfRule type="containsText" dxfId="49" priority="79" operator="containsText" text="A">
      <formula>NOT(ISERROR(SEARCH("A",G33)))</formula>
    </cfRule>
    <cfRule type="containsText" dxfId="48" priority="80" operator="containsText" text="B">
      <formula>NOT(ISERROR(SEARCH("B",G33)))</formula>
    </cfRule>
  </conditionalFormatting>
  <conditionalFormatting sqref="K26">
    <cfRule type="containsText" dxfId="47" priority="65" operator="containsText" text="E">
      <formula>NOT(ISERROR(SEARCH("E",K26)))</formula>
    </cfRule>
    <cfRule type="containsText" dxfId="46" priority="66" operator="containsText" text="M">
      <formula>NOT(ISERROR(SEARCH("M",K26)))</formula>
    </cfRule>
    <cfRule type="containsText" dxfId="45" priority="67" operator="containsText" text="A">
      <formula>NOT(ISERROR(SEARCH("A",K26)))</formula>
    </cfRule>
    <cfRule type="containsText" dxfId="44" priority="68" operator="containsText" text="B">
      <formula>NOT(ISERROR(SEARCH("B",K26)))</formula>
    </cfRule>
  </conditionalFormatting>
  <conditionalFormatting sqref="K25">
    <cfRule type="containsText" dxfId="43" priority="61" operator="containsText" text="E">
      <formula>NOT(ISERROR(SEARCH("E",K25)))</formula>
    </cfRule>
    <cfRule type="containsText" dxfId="42" priority="62" operator="containsText" text="M">
      <formula>NOT(ISERROR(SEARCH("M",K25)))</formula>
    </cfRule>
    <cfRule type="containsText" dxfId="41" priority="63" operator="containsText" text="A">
      <formula>NOT(ISERROR(SEARCH("A",K25)))</formula>
    </cfRule>
    <cfRule type="containsText" dxfId="40" priority="64" operator="containsText" text="B">
      <formula>NOT(ISERROR(SEARCH("B",K25)))</formula>
    </cfRule>
  </conditionalFormatting>
  <conditionalFormatting sqref="K24">
    <cfRule type="containsText" dxfId="39" priority="57" operator="containsText" text="E">
      <formula>NOT(ISERROR(SEARCH("E",K24)))</formula>
    </cfRule>
    <cfRule type="containsText" dxfId="38" priority="58" operator="containsText" text="M">
      <formula>NOT(ISERROR(SEARCH("M",K24)))</formula>
    </cfRule>
    <cfRule type="containsText" dxfId="37" priority="59" operator="containsText" text="A">
      <formula>NOT(ISERROR(SEARCH("A",K24)))</formula>
    </cfRule>
    <cfRule type="containsText" dxfId="36" priority="60" operator="containsText" text="B">
      <formula>NOT(ISERROR(SEARCH("B",K24)))</formula>
    </cfRule>
  </conditionalFormatting>
  <conditionalFormatting sqref="K23">
    <cfRule type="containsText" dxfId="35" priority="53" operator="containsText" text="E">
      <formula>NOT(ISERROR(SEARCH("E",K23)))</formula>
    </cfRule>
    <cfRule type="containsText" dxfId="34" priority="54" operator="containsText" text="M">
      <formula>NOT(ISERROR(SEARCH("M",K23)))</formula>
    </cfRule>
    <cfRule type="containsText" dxfId="33" priority="55" operator="containsText" text="A">
      <formula>NOT(ISERROR(SEARCH("A",K23)))</formula>
    </cfRule>
    <cfRule type="containsText" dxfId="32" priority="56" operator="containsText" text="B">
      <formula>NOT(ISERROR(SEARCH("B",K23)))</formula>
    </cfRule>
  </conditionalFormatting>
  <conditionalFormatting sqref="K22">
    <cfRule type="containsText" dxfId="31" priority="49" operator="containsText" text="E">
      <formula>NOT(ISERROR(SEARCH("E",K22)))</formula>
    </cfRule>
    <cfRule type="containsText" dxfId="30" priority="50" operator="containsText" text="M">
      <formula>NOT(ISERROR(SEARCH("M",K22)))</formula>
    </cfRule>
    <cfRule type="containsText" dxfId="29" priority="51" operator="containsText" text="A">
      <formula>NOT(ISERROR(SEARCH("A",K22)))</formula>
    </cfRule>
    <cfRule type="containsText" dxfId="28" priority="52" operator="containsText" text="B">
      <formula>NOT(ISERROR(SEARCH("B",K22)))</formula>
    </cfRule>
  </conditionalFormatting>
  <conditionalFormatting sqref="K21">
    <cfRule type="containsText" dxfId="27" priority="41" operator="containsText" text="E">
      <formula>NOT(ISERROR(SEARCH("E",K21)))</formula>
    </cfRule>
    <cfRule type="containsText" dxfId="26" priority="42" operator="containsText" text="M">
      <formula>NOT(ISERROR(SEARCH("M",K21)))</formula>
    </cfRule>
    <cfRule type="containsText" dxfId="25" priority="43" operator="containsText" text="A">
      <formula>NOT(ISERROR(SEARCH("A",K21)))</formula>
    </cfRule>
    <cfRule type="containsText" dxfId="24" priority="44" operator="containsText" text="B">
      <formula>NOT(ISERROR(SEARCH("B",K21)))</formula>
    </cfRule>
  </conditionalFormatting>
  <conditionalFormatting sqref="K20">
    <cfRule type="containsText" dxfId="23" priority="37" operator="containsText" text="E">
      <formula>NOT(ISERROR(SEARCH("E",K20)))</formula>
    </cfRule>
    <cfRule type="containsText" dxfId="22" priority="38" operator="containsText" text="M">
      <formula>NOT(ISERROR(SEARCH("M",K20)))</formula>
    </cfRule>
    <cfRule type="containsText" dxfId="21" priority="39" operator="containsText" text="A">
      <formula>NOT(ISERROR(SEARCH("A",K20)))</formula>
    </cfRule>
    <cfRule type="containsText" dxfId="20" priority="40" operator="containsText" text="B">
      <formula>NOT(ISERROR(SEARCH("B",K20)))</formula>
    </cfRule>
  </conditionalFormatting>
  <conditionalFormatting sqref="K19">
    <cfRule type="containsText" dxfId="19" priority="29" operator="containsText" text="E">
      <formula>NOT(ISERROR(SEARCH("E",K19)))</formula>
    </cfRule>
    <cfRule type="containsText" dxfId="18" priority="30" operator="containsText" text="M">
      <formula>NOT(ISERROR(SEARCH("M",K19)))</formula>
    </cfRule>
    <cfRule type="containsText" dxfId="17" priority="31" operator="containsText" text="A">
      <formula>NOT(ISERROR(SEARCH("A",K19)))</formula>
    </cfRule>
    <cfRule type="containsText" dxfId="16" priority="32" operator="containsText" text="B">
      <formula>NOT(ISERROR(SEARCH("B",K19)))</formula>
    </cfRule>
  </conditionalFormatting>
  <conditionalFormatting sqref="K18">
    <cfRule type="containsText" dxfId="15" priority="25" operator="containsText" text="E">
      <formula>NOT(ISERROR(SEARCH("E",K18)))</formula>
    </cfRule>
    <cfRule type="containsText" dxfId="14" priority="26" operator="containsText" text="M">
      <formula>NOT(ISERROR(SEARCH("M",K18)))</formula>
    </cfRule>
    <cfRule type="containsText" dxfId="13" priority="27" operator="containsText" text="A">
      <formula>NOT(ISERROR(SEARCH("A",K18)))</formula>
    </cfRule>
    <cfRule type="containsText" dxfId="12" priority="28" operator="containsText" text="B">
      <formula>NOT(ISERROR(SEARCH("B",K18)))</formula>
    </cfRule>
  </conditionalFormatting>
  <conditionalFormatting sqref="K17">
    <cfRule type="containsText" dxfId="11" priority="21" operator="containsText" text="E">
      <formula>NOT(ISERROR(SEARCH("E",K17)))</formula>
    </cfRule>
    <cfRule type="containsText" dxfId="10" priority="22" operator="containsText" text="M">
      <formula>NOT(ISERROR(SEARCH("M",K17)))</formula>
    </cfRule>
    <cfRule type="containsText" dxfId="9" priority="23" operator="containsText" text="A">
      <formula>NOT(ISERROR(SEARCH("A",K17)))</formula>
    </cfRule>
    <cfRule type="containsText" dxfId="8" priority="24" operator="containsText" text="B">
      <formula>NOT(ISERROR(SEARCH("B",K17)))</formula>
    </cfRule>
  </conditionalFormatting>
  <conditionalFormatting sqref="K16">
    <cfRule type="containsText" dxfId="7" priority="17" operator="containsText" text="E">
      <formula>NOT(ISERROR(SEARCH("E",K16)))</formula>
    </cfRule>
    <cfRule type="containsText" dxfId="6" priority="18" operator="containsText" text="M">
      <formula>NOT(ISERROR(SEARCH("M",K16)))</formula>
    </cfRule>
    <cfRule type="containsText" dxfId="5" priority="19" operator="containsText" text="A">
      <formula>NOT(ISERROR(SEARCH("A",K16)))</formula>
    </cfRule>
    <cfRule type="containsText" dxfId="4" priority="20" operator="containsText" text="B">
      <formula>NOT(ISERROR(SEARCH("B",K16)))</formula>
    </cfRule>
  </conditionalFormatting>
  <conditionalFormatting sqref="K12">
    <cfRule type="containsText" dxfId="3" priority="13" operator="containsText" text="E">
      <formula>NOT(ISERROR(SEARCH("E",K12)))</formula>
    </cfRule>
    <cfRule type="containsText" dxfId="2" priority="14" operator="containsText" text="M">
      <formula>NOT(ISERROR(SEARCH("M",K12)))</formula>
    </cfRule>
    <cfRule type="containsText" dxfId="1" priority="15" operator="containsText" text="A">
      <formula>NOT(ISERROR(SEARCH("A",K12)))</formula>
    </cfRule>
    <cfRule type="containsText" dxfId="0" priority="16" operator="containsText" text="B">
      <formula>NOT(ISERROR(SEARCH("B",K12)))</formula>
    </cfRule>
  </conditionalFormatting>
  <dataValidations disablePrompts="1" count="2">
    <dataValidation type="date" allowBlank="1" showInputMessage="1" showErrorMessage="1" error="Fecha fuera del Periodo de Evaluacion" prompt="Colocar Fecha Año/Mes/Dia - 2015/01/01" sqref="V983025:V983042 JC983025:JD983042 SY983025:SZ983042 ACU983025:ACV983042 AMQ983025:AMR983042 AWM983025:AWN983042 BGI983025:BGJ983042 BQE983025:BQF983042 CAA983025:CAB983042 CJW983025:CJX983042 CTS983025:CTT983042 DDO983025:DDP983042 DNK983025:DNL983042 DXG983025:DXH983042 EHC983025:EHD983042 EQY983025:EQZ983042 FAU983025:FAV983042 FKQ983025:FKR983042 FUM983025:FUN983042 GEI983025:GEJ983042 GOE983025:GOF983042 GYA983025:GYB983042 HHW983025:HHX983042 HRS983025:HRT983042 IBO983025:IBP983042 ILK983025:ILL983042 IVG983025:IVH983042 JFC983025:JFD983042 JOY983025:JOZ983042 JYU983025:JYV983042 KIQ983025:KIR983042 KSM983025:KSN983042 LCI983025:LCJ983042 LME983025:LMF983042 LWA983025:LWB983042 MFW983025:MFX983042 MPS983025:MPT983042 MZO983025:MZP983042 NJK983025:NJL983042 NTG983025:NTH983042 ODC983025:ODD983042 OMY983025:OMZ983042 OWU983025:OWV983042 PGQ983025:PGR983042 PQM983025:PQN983042 QAI983025:QAJ983042 QKE983025:QKF983042 QUA983025:QUB983042 RDW983025:RDX983042 RNS983025:RNT983042 RXO983025:RXP983042 SHK983025:SHL983042 SRG983025:SRH983042 TBC983025:TBD983042 TKY983025:TKZ983042 TUU983025:TUV983042 UEQ983025:UER983042 UOM983025:UON983042 UYI983025:UYJ983042 VIE983025:VIF983042 VSA983025:VSB983042 WBW983025:WBX983042 WLS983025:WLT983042 WVO983025:WVP983042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V65521:V65538 JC65521:JD65538 SY65521:SZ65538 ACU65521:ACV65538 AMQ65521:AMR65538 AWM65521:AWN65538 BGI65521:BGJ65538 BQE65521:BQF65538 CAA65521:CAB65538 CJW65521:CJX65538 CTS65521:CTT65538 DDO65521:DDP65538 DNK65521:DNL65538 DXG65521:DXH65538 EHC65521:EHD65538 EQY65521:EQZ65538 FAU65521:FAV65538 FKQ65521:FKR65538 FUM65521:FUN65538 GEI65521:GEJ65538 GOE65521:GOF65538 GYA65521:GYB65538 HHW65521:HHX65538 HRS65521:HRT65538 IBO65521:IBP65538 ILK65521:ILL65538 IVG65521:IVH65538 JFC65521:JFD65538 JOY65521:JOZ65538 JYU65521:JYV65538 KIQ65521:KIR65538 KSM65521:KSN65538 LCI65521:LCJ65538 LME65521:LMF65538 LWA65521:LWB65538 MFW65521:MFX65538 MPS65521:MPT65538 MZO65521:MZP65538 NJK65521:NJL65538 NTG65521:NTH65538 ODC65521:ODD65538 OMY65521:OMZ65538 OWU65521:OWV65538 PGQ65521:PGR65538 PQM65521:PQN65538 QAI65521:QAJ65538 QKE65521:QKF65538 QUA65521:QUB65538 RDW65521:RDX65538 RNS65521:RNT65538 RXO65521:RXP65538 SHK65521:SHL65538 SRG65521:SRH65538 TBC65521:TBD65538 TKY65521:TKZ65538 TUU65521:TUV65538 UEQ65521:UER65538 UOM65521:UON65538 UYI65521:UYJ65538 VIE65521:VIF65538 VSA65521:VSB65538 WBW65521:WBX65538 WLS65521:WLT65538 WVO65521:WVP65538 V131057:V131074 JC131057:JD131074 SY131057:SZ131074 ACU131057:ACV131074 AMQ131057:AMR131074 AWM131057:AWN131074 BGI131057:BGJ131074 BQE131057:BQF131074 CAA131057:CAB131074 CJW131057:CJX131074 CTS131057:CTT131074 DDO131057:DDP131074 DNK131057:DNL131074 DXG131057:DXH131074 EHC131057:EHD131074 EQY131057:EQZ131074 FAU131057:FAV131074 FKQ131057:FKR131074 FUM131057:FUN131074 GEI131057:GEJ131074 GOE131057:GOF131074 GYA131057:GYB131074 HHW131057:HHX131074 HRS131057:HRT131074 IBO131057:IBP131074 ILK131057:ILL131074 IVG131057:IVH131074 JFC131057:JFD131074 JOY131057:JOZ131074 JYU131057:JYV131074 KIQ131057:KIR131074 KSM131057:KSN131074 LCI131057:LCJ131074 LME131057:LMF131074 LWA131057:LWB131074 MFW131057:MFX131074 MPS131057:MPT131074 MZO131057:MZP131074 NJK131057:NJL131074 NTG131057:NTH131074 ODC131057:ODD131074 OMY131057:OMZ131074 OWU131057:OWV131074 PGQ131057:PGR131074 PQM131057:PQN131074 QAI131057:QAJ131074 QKE131057:QKF131074 QUA131057:QUB131074 RDW131057:RDX131074 RNS131057:RNT131074 RXO131057:RXP131074 SHK131057:SHL131074 SRG131057:SRH131074 TBC131057:TBD131074 TKY131057:TKZ131074 TUU131057:TUV131074 UEQ131057:UER131074 UOM131057:UON131074 UYI131057:UYJ131074 VIE131057:VIF131074 VSA131057:VSB131074 WBW131057:WBX131074 WLS131057:WLT131074 WVO131057:WVP131074 V196593:V196610 JC196593:JD196610 SY196593:SZ196610 ACU196593:ACV196610 AMQ196593:AMR196610 AWM196593:AWN196610 BGI196593:BGJ196610 BQE196593:BQF196610 CAA196593:CAB196610 CJW196593:CJX196610 CTS196593:CTT196610 DDO196593:DDP196610 DNK196593:DNL196610 DXG196593:DXH196610 EHC196593:EHD196610 EQY196593:EQZ196610 FAU196593:FAV196610 FKQ196593:FKR196610 FUM196593:FUN196610 GEI196593:GEJ196610 GOE196593:GOF196610 GYA196593:GYB196610 HHW196593:HHX196610 HRS196593:HRT196610 IBO196593:IBP196610 ILK196593:ILL196610 IVG196593:IVH196610 JFC196593:JFD196610 JOY196593:JOZ196610 JYU196593:JYV196610 KIQ196593:KIR196610 KSM196593:KSN196610 LCI196593:LCJ196610 LME196593:LMF196610 LWA196593:LWB196610 MFW196593:MFX196610 MPS196593:MPT196610 MZO196593:MZP196610 NJK196593:NJL196610 NTG196593:NTH196610 ODC196593:ODD196610 OMY196593:OMZ196610 OWU196593:OWV196610 PGQ196593:PGR196610 PQM196593:PQN196610 QAI196593:QAJ196610 QKE196593:QKF196610 QUA196593:QUB196610 RDW196593:RDX196610 RNS196593:RNT196610 RXO196593:RXP196610 SHK196593:SHL196610 SRG196593:SRH196610 TBC196593:TBD196610 TKY196593:TKZ196610 TUU196593:TUV196610 UEQ196593:UER196610 UOM196593:UON196610 UYI196593:UYJ196610 VIE196593:VIF196610 VSA196593:VSB196610 WBW196593:WBX196610 WLS196593:WLT196610 WVO196593:WVP196610 V262129:V262146 JC262129:JD262146 SY262129:SZ262146 ACU262129:ACV262146 AMQ262129:AMR262146 AWM262129:AWN262146 BGI262129:BGJ262146 BQE262129:BQF262146 CAA262129:CAB262146 CJW262129:CJX262146 CTS262129:CTT262146 DDO262129:DDP262146 DNK262129:DNL262146 DXG262129:DXH262146 EHC262129:EHD262146 EQY262129:EQZ262146 FAU262129:FAV262146 FKQ262129:FKR262146 FUM262129:FUN262146 GEI262129:GEJ262146 GOE262129:GOF262146 GYA262129:GYB262146 HHW262129:HHX262146 HRS262129:HRT262146 IBO262129:IBP262146 ILK262129:ILL262146 IVG262129:IVH262146 JFC262129:JFD262146 JOY262129:JOZ262146 JYU262129:JYV262146 KIQ262129:KIR262146 KSM262129:KSN262146 LCI262129:LCJ262146 LME262129:LMF262146 LWA262129:LWB262146 MFW262129:MFX262146 MPS262129:MPT262146 MZO262129:MZP262146 NJK262129:NJL262146 NTG262129:NTH262146 ODC262129:ODD262146 OMY262129:OMZ262146 OWU262129:OWV262146 PGQ262129:PGR262146 PQM262129:PQN262146 QAI262129:QAJ262146 QKE262129:QKF262146 QUA262129:QUB262146 RDW262129:RDX262146 RNS262129:RNT262146 RXO262129:RXP262146 SHK262129:SHL262146 SRG262129:SRH262146 TBC262129:TBD262146 TKY262129:TKZ262146 TUU262129:TUV262146 UEQ262129:UER262146 UOM262129:UON262146 UYI262129:UYJ262146 VIE262129:VIF262146 VSA262129:VSB262146 WBW262129:WBX262146 WLS262129:WLT262146 WVO262129:WVP262146 V327665:V327682 JC327665:JD327682 SY327665:SZ327682 ACU327665:ACV327682 AMQ327665:AMR327682 AWM327665:AWN327682 BGI327665:BGJ327682 BQE327665:BQF327682 CAA327665:CAB327682 CJW327665:CJX327682 CTS327665:CTT327682 DDO327665:DDP327682 DNK327665:DNL327682 DXG327665:DXH327682 EHC327665:EHD327682 EQY327665:EQZ327682 FAU327665:FAV327682 FKQ327665:FKR327682 FUM327665:FUN327682 GEI327665:GEJ327682 GOE327665:GOF327682 GYA327665:GYB327682 HHW327665:HHX327682 HRS327665:HRT327682 IBO327665:IBP327682 ILK327665:ILL327682 IVG327665:IVH327682 JFC327665:JFD327682 JOY327665:JOZ327682 JYU327665:JYV327682 KIQ327665:KIR327682 KSM327665:KSN327682 LCI327665:LCJ327682 LME327665:LMF327682 LWA327665:LWB327682 MFW327665:MFX327682 MPS327665:MPT327682 MZO327665:MZP327682 NJK327665:NJL327682 NTG327665:NTH327682 ODC327665:ODD327682 OMY327665:OMZ327682 OWU327665:OWV327682 PGQ327665:PGR327682 PQM327665:PQN327682 QAI327665:QAJ327682 QKE327665:QKF327682 QUA327665:QUB327682 RDW327665:RDX327682 RNS327665:RNT327682 RXO327665:RXP327682 SHK327665:SHL327682 SRG327665:SRH327682 TBC327665:TBD327682 TKY327665:TKZ327682 TUU327665:TUV327682 UEQ327665:UER327682 UOM327665:UON327682 UYI327665:UYJ327682 VIE327665:VIF327682 VSA327665:VSB327682 WBW327665:WBX327682 WLS327665:WLT327682 WVO327665:WVP327682 V393201:V393218 JC393201:JD393218 SY393201:SZ393218 ACU393201:ACV393218 AMQ393201:AMR393218 AWM393201:AWN393218 BGI393201:BGJ393218 BQE393201:BQF393218 CAA393201:CAB393218 CJW393201:CJX393218 CTS393201:CTT393218 DDO393201:DDP393218 DNK393201:DNL393218 DXG393201:DXH393218 EHC393201:EHD393218 EQY393201:EQZ393218 FAU393201:FAV393218 FKQ393201:FKR393218 FUM393201:FUN393218 GEI393201:GEJ393218 GOE393201:GOF393218 GYA393201:GYB393218 HHW393201:HHX393218 HRS393201:HRT393218 IBO393201:IBP393218 ILK393201:ILL393218 IVG393201:IVH393218 JFC393201:JFD393218 JOY393201:JOZ393218 JYU393201:JYV393218 KIQ393201:KIR393218 KSM393201:KSN393218 LCI393201:LCJ393218 LME393201:LMF393218 LWA393201:LWB393218 MFW393201:MFX393218 MPS393201:MPT393218 MZO393201:MZP393218 NJK393201:NJL393218 NTG393201:NTH393218 ODC393201:ODD393218 OMY393201:OMZ393218 OWU393201:OWV393218 PGQ393201:PGR393218 PQM393201:PQN393218 QAI393201:QAJ393218 QKE393201:QKF393218 QUA393201:QUB393218 RDW393201:RDX393218 RNS393201:RNT393218 RXO393201:RXP393218 SHK393201:SHL393218 SRG393201:SRH393218 TBC393201:TBD393218 TKY393201:TKZ393218 TUU393201:TUV393218 UEQ393201:UER393218 UOM393201:UON393218 UYI393201:UYJ393218 VIE393201:VIF393218 VSA393201:VSB393218 WBW393201:WBX393218 WLS393201:WLT393218 WVO393201:WVP393218 V458737:V458754 JC458737:JD458754 SY458737:SZ458754 ACU458737:ACV458754 AMQ458737:AMR458754 AWM458737:AWN458754 BGI458737:BGJ458754 BQE458737:BQF458754 CAA458737:CAB458754 CJW458737:CJX458754 CTS458737:CTT458754 DDO458737:DDP458754 DNK458737:DNL458754 DXG458737:DXH458754 EHC458737:EHD458754 EQY458737:EQZ458754 FAU458737:FAV458754 FKQ458737:FKR458754 FUM458737:FUN458754 GEI458737:GEJ458754 GOE458737:GOF458754 GYA458737:GYB458754 HHW458737:HHX458754 HRS458737:HRT458754 IBO458737:IBP458754 ILK458737:ILL458754 IVG458737:IVH458754 JFC458737:JFD458754 JOY458737:JOZ458754 JYU458737:JYV458754 KIQ458737:KIR458754 KSM458737:KSN458754 LCI458737:LCJ458754 LME458737:LMF458754 LWA458737:LWB458754 MFW458737:MFX458754 MPS458737:MPT458754 MZO458737:MZP458754 NJK458737:NJL458754 NTG458737:NTH458754 ODC458737:ODD458754 OMY458737:OMZ458754 OWU458737:OWV458754 PGQ458737:PGR458754 PQM458737:PQN458754 QAI458737:QAJ458754 QKE458737:QKF458754 QUA458737:QUB458754 RDW458737:RDX458754 RNS458737:RNT458754 RXO458737:RXP458754 SHK458737:SHL458754 SRG458737:SRH458754 TBC458737:TBD458754 TKY458737:TKZ458754 TUU458737:TUV458754 UEQ458737:UER458754 UOM458737:UON458754 UYI458737:UYJ458754 VIE458737:VIF458754 VSA458737:VSB458754 WBW458737:WBX458754 WLS458737:WLT458754 WVO458737:WVP458754 V524273:V524290 JC524273:JD524290 SY524273:SZ524290 ACU524273:ACV524290 AMQ524273:AMR524290 AWM524273:AWN524290 BGI524273:BGJ524290 BQE524273:BQF524290 CAA524273:CAB524290 CJW524273:CJX524290 CTS524273:CTT524290 DDO524273:DDP524290 DNK524273:DNL524290 DXG524273:DXH524290 EHC524273:EHD524290 EQY524273:EQZ524290 FAU524273:FAV524290 FKQ524273:FKR524290 FUM524273:FUN524290 GEI524273:GEJ524290 GOE524273:GOF524290 GYA524273:GYB524290 HHW524273:HHX524290 HRS524273:HRT524290 IBO524273:IBP524290 ILK524273:ILL524290 IVG524273:IVH524290 JFC524273:JFD524290 JOY524273:JOZ524290 JYU524273:JYV524290 KIQ524273:KIR524290 KSM524273:KSN524290 LCI524273:LCJ524290 LME524273:LMF524290 LWA524273:LWB524290 MFW524273:MFX524290 MPS524273:MPT524290 MZO524273:MZP524290 NJK524273:NJL524290 NTG524273:NTH524290 ODC524273:ODD524290 OMY524273:OMZ524290 OWU524273:OWV524290 PGQ524273:PGR524290 PQM524273:PQN524290 QAI524273:QAJ524290 QKE524273:QKF524290 QUA524273:QUB524290 RDW524273:RDX524290 RNS524273:RNT524290 RXO524273:RXP524290 SHK524273:SHL524290 SRG524273:SRH524290 TBC524273:TBD524290 TKY524273:TKZ524290 TUU524273:TUV524290 UEQ524273:UER524290 UOM524273:UON524290 UYI524273:UYJ524290 VIE524273:VIF524290 VSA524273:VSB524290 WBW524273:WBX524290 WLS524273:WLT524290 WVO524273:WVP524290 V589809:V589826 JC589809:JD589826 SY589809:SZ589826 ACU589809:ACV589826 AMQ589809:AMR589826 AWM589809:AWN589826 BGI589809:BGJ589826 BQE589809:BQF589826 CAA589809:CAB589826 CJW589809:CJX589826 CTS589809:CTT589826 DDO589809:DDP589826 DNK589809:DNL589826 DXG589809:DXH589826 EHC589809:EHD589826 EQY589809:EQZ589826 FAU589809:FAV589826 FKQ589809:FKR589826 FUM589809:FUN589826 GEI589809:GEJ589826 GOE589809:GOF589826 GYA589809:GYB589826 HHW589809:HHX589826 HRS589809:HRT589826 IBO589809:IBP589826 ILK589809:ILL589826 IVG589809:IVH589826 JFC589809:JFD589826 JOY589809:JOZ589826 JYU589809:JYV589826 KIQ589809:KIR589826 KSM589809:KSN589826 LCI589809:LCJ589826 LME589809:LMF589826 LWA589809:LWB589826 MFW589809:MFX589826 MPS589809:MPT589826 MZO589809:MZP589826 NJK589809:NJL589826 NTG589809:NTH589826 ODC589809:ODD589826 OMY589809:OMZ589826 OWU589809:OWV589826 PGQ589809:PGR589826 PQM589809:PQN589826 QAI589809:QAJ589826 QKE589809:QKF589826 QUA589809:QUB589826 RDW589809:RDX589826 RNS589809:RNT589826 RXO589809:RXP589826 SHK589809:SHL589826 SRG589809:SRH589826 TBC589809:TBD589826 TKY589809:TKZ589826 TUU589809:TUV589826 UEQ589809:UER589826 UOM589809:UON589826 UYI589809:UYJ589826 VIE589809:VIF589826 VSA589809:VSB589826 WBW589809:WBX589826 WLS589809:WLT589826 WVO589809:WVP589826 V655345:V655362 JC655345:JD655362 SY655345:SZ655362 ACU655345:ACV655362 AMQ655345:AMR655362 AWM655345:AWN655362 BGI655345:BGJ655362 BQE655345:BQF655362 CAA655345:CAB655362 CJW655345:CJX655362 CTS655345:CTT655362 DDO655345:DDP655362 DNK655345:DNL655362 DXG655345:DXH655362 EHC655345:EHD655362 EQY655345:EQZ655362 FAU655345:FAV655362 FKQ655345:FKR655362 FUM655345:FUN655362 GEI655345:GEJ655362 GOE655345:GOF655362 GYA655345:GYB655362 HHW655345:HHX655362 HRS655345:HRT655362 IBO655345:IBP655362 ILK655345:ILL655362 IVG655345:IVH655362 JFC655345:JFD655362 JOY655345:JOZ655362 JYU655345:JYV655362 KIQ655345:KIR655362 KSM655345:KSN655362 LCI655345:LCJ655362 LME655345:LMF655362 LWA655345:LWB655362 MFW655345:MFX655362 MPS655345:MPT655362 MZO655345:MZP655362 NJK655345:NJL655362 NTG655345:NTH655362 ODC655345:ODD655362 OMY655345:OMZ655362 OWU655345:OWV655362 PGQ655345:PGR655362 PQM655345:PQN655362 QAI655345:QAJ655362 QKE655345:QKF655362 QUA655345:QUB655362 RDW655345:RDX655362 RNS655345:RNT655362 RXO655345:RXP655362 SHK655345:SHL655362 SRG655345:SRH655362 TBC655345:TBD655362 TKY655345:TKZ655362 TUU655345:TUV655362 UEQ655345:UER655362 UOM655345:UON655362 UYI655345:UYJ655362 VIE655345:VIF655362 VSA655345:VSB655362 WBW655345:WBX655362 WLS655345:WLT655362 WVO655345:WVP655362 V720881:V720898 JC720881:JD720898 SY720881:SZ720898 ACU720881:ACV720898 AMQ720881:AMR720898 AWM720881:AWN720898 BGI720881:BGJ720898 BQE720881:BQF720898 CAA720881:CAB720898 CJW720881:CJX720898 CTS720881:CTT720898 DDO720881:DDP720898 DNK720881:DNL720898 DXG720881:DXH720898 EHC720881:EHD720898 EQY720881:EQZ720898 FAU720881:FAV720898 FKQ720881:FKR720898 FUM720881:FUN720898 GEI720881:GEJ720898 GOE720881:GOF720898 GYA720881:GYB720898 HHW720881:HHX720898 HRS720881:HRT720898 IBO720881:IBP720898 ILK720881:ILL720898 IVG720881:IVH720898 JFC720881:JFD720898 JOY720881:JOZ720898 JYU720881:JYV720898 KIQ720881:KIR720898 KSM720881:KSN720898 LCI720881:LCJ720898 LME720881:LMF720898 LWA720881:LWB720898 MFW720881:MFX720898 MPS720881:MPT720898 MZO720881:MZP720898 NJK720881:NJL720898 NTG720881:NTH720898 ODC720881:ODD720898 OMY720881:OMZ720898 OWU720881:OWV720898 PGQ720881:PGR720898 PQM720881:PQN720898 QAI720881:QAJ720898 QKE720881:QKF720898 QUA720881:QUB720898 RDW720881:RDX720898 RNS720881:RNT720898 RXO720881:RXP720898 SHK720881:SHL720898 SRG720881:SRH720898 TBC720881:TBD720898 TKY720881:TKZ720898 TUU720881:TUV720898 UEQ720881:UER720898 UOM720881:UON720898 UYI720881:UYJ720898 VIE720881:VIF720898 VSA720881:VSB720898 WBW720881:WBX720898 WLS720881:WLT720898 WVO720881:WVP720898 V786417:V786434 JC786417:JD786434 SY786417:SZ786434 ACU786417:ACV786434 AMQ786417:AMR786434 AWM786417:AWN786434 BGI786417:BGJ786434 BQE786417:BQF786434 CAA786417:CAB786434 CJW786417:CJX786434 CTS786417:CTT786434 DDO786417:DDP786434 DNK786417:DNL786434 DXG786417:DXH786434 EHC786417:EHD786434 EQY786417:EQZ786434 FAU786417:FAV786434 FKQ786417:FKR786434 FUM786417:FUN786434 GEI786417:GEJ786434 GOE786417:GOF786434 GYA786417:GYB786434 HHW786417:HHX786434 HRS786417:HRT786434 IBO786417:IBP786434 ILK786417:ILL786434 IVG786417:IVH786434 JFC786417:JFD786434 JOY786417:JOZ786434 JYU786417:JYV786434 KIQ786417:KIR786434 KSM786417:KSN786434 LCI786417:LCJ786434 LME786417:LMF786434 LWA786417:LWB786434 MFW786417:MFX786434 MPS786417:MPT786434 MZO786417:MZP786434 NJK786417:NJL786434 NTG786417:NTH786434 ODC786417:ODD786434 OMY786417:OMZ786434 OWU786417:OWV786434 PGQ786417:PGR786434 PQM786417:PQN786434 QAI786417:QAJ786434 QKE786417:QKF786434 QUA786417:QUB786434 RDW786417:RDX786434 RNS786417:RNT786434 RXO786417:RXP786434 SHK786417:SHL786434 SRG786417:SRH786434 TBC786417:TBD786434 TKY786417:TKZ786434 TUU786417:TUV786434 UEQ786417:UER786434 UOM786417:UON786434 UYI786417:UYJ786434 VIE786417:VIF786434 VSA786417:VSB786434 WBW786417:WBX786434 WLS786417:WLT786434 WVO786417:WVP786434 V851953:V851970 JC851953:JD851970 SY851953:SZ851970 ACU851953:ACV851970 AMQ851953:AMR851970 AWM851953:AWN851970 BGI851953:BGJ851970 BQE851953:BQF851970 CAA851953:CAB851970 CJW851953:CJX851970 CTS851953:CTT851970 DDO851953:DDP851970 DNK851953:DNL851970 DXG851953:DXH851970 EHC851953:EHD851970 EQY851953:EQZ851970 FAU851953:FAV851970 FKQ851953:FKR851970 FUM851953:FUN851970 GEI851953:GEJ851970 GOE851953:GOF851970 GYA851953:GYB851970 HHW851953:HHX851970 HRS851953:HRT851970 IBO851953:IBP851970 ILK851953:ILL851970 IVG851953:IVH851970 JFC851953:JFD851970 JOY851953:JOZ851970 JYU851953:JYV851970 KIQ851953:KIR851970 KSM851953:KSN851970 LCI851953:LCJ851970 LME851953:LMF851970 LWA851953:LWB851970 MFW851953:MFX851970 MPS851953:MPT851970 MZO851953:MZP851970 NJK851953:NJL851970 NTG851953:NTH851970 ODC851953:ODD851970 OMY851953:OMZ851970 OWU851953:OWV851970 PGQ851953:PGR851970 PQM851953:PQN851970 QAI851953:QAJ851970 QKE851953:QKF851970 QUA851953:QUB851970 RDW851953:RDX851970 RNS851953:RNT851970 RXO851953:RXP851970 SHK851953:SHL851970 SRG851953:SRH851970 TBC851953:TBD851970 TKY851953:TKZ851970 TUU851953:TUV851970 UEQ851953:UER851970 UOM851953:UON851970 UYI851953:UYJ851970 VIE851953:VIF851970 VSA851953:VSB851970 WBW851953:WBX851970 WLS851953:WLT851970 WVO851953:WVP851970 V917489:V917506 JC917489:JD917506 SY917489:SZ917506 ACU917489:ACV917506 AMQ917489:AMR917506 AWM917489:AWN917506 BGI917489:BGJ917506 BQE917489:BQF917506 CAA917489:CAB917506 CJW917489:CJX917506 CTS917489:CTT917506 DDO917489:DDP917506 DNK917489:DNL917506 DXG917489:DXH917506 EHC917489:EHD917506 EQY917489:EQZ917506 FAU917489:FAV917506 FKQ917489:FKR917506 FUM917489:FUN917506 GEI917489:GEJ917506 GOE917489:GOF917506 GYA917489:GYB917506 HHW917489:HHX917506 HRS917489:HRT917506 IBO917489:IBP917506 ILK917489:ILL917506 IVG917489:IVH917506 JFC917489:JFD917506 JOY917489:JOZ917506 JYU917489:JYV917506 KIQ917489:KIR917506 KSM917489:KSN917506 LCI917489:LCJ917506 LME917489:LMF917506 LWA917489:LWB917506 MFW917489:MFX917506 MPS917489:MPT917506 MZO917489:MZP917506 NJK917489:NJL917506 NTG917489:NTH917506 ODC917489:ODD917506 OMY917489:OMZ917506 OWU917489:OWV917506 PGQ917489:PGR917506 PQM917489:PQN917506 QAI917489:QAJ917506 QKE917489:QKF917506 QUA917489:QUB917506 RDW917489:RDX917506 RNS917489:RNT917506 RXO917489:RXP917506 SHK917489:SHL917506 SRG917489:SRH917506 TBC917489:TBD917506 TKY917489:TKZ917506 TUU917489:TUV917506 UEQ917489:UER917506 UOM917489:UON917506 UYI917489:UYJ917506 VIE917489:VIF917506 VSA917489:VSB917506 WBW917489:WBX917506 WLS917489:WLT917506 WVO917489:WVP917506">
      <formula1>42370</formula1>
      <formula2>42735</formula2>
    </dataValidation>
    <dataValidation type="list" allowBlank="1" showInputMessage="1" showErrorMessage="1" sqref="M983043:R983043 IX983043:IY983043 ST983043:SU983043 ACP983043:ACQ983043 AML983043:AMM983043 AWH983043:AWI983043 BGD983043:BGE983043 BPZ983043:BQA983043 BZV983043:BZW983043 CJR983043:CJS983043 CTN983043:CTO983043 DDJ983043:DDK983043 DNF983043:DNG983043 DXB983043:DXC983043 EGX983043:EGY983043 EQT983043:EQU983043 FAP983043:FAQ983043 FKL983043:FKM983043 FUH983043:FUI983043 GED983043:GEE983043 GNZ983043:GOA983043 GXV983043:GXW983043 HHR983043:HHS983043 HRN983043:HRO983043 IBJ983043:IBK983043 ILF983043:ILG983043 IVB983043:IVC983043 JEX983043:JEY983043 JOT983043:JOU983043 JYP983043:JYQ983043 KIL983043:KIM983043 KSH983043:KSI983043 LCD983043:LCE983043 LLZ983043:LMA983043 LVV983043:LVW983043 MFR983043:MFS983043 MPN983043:MPO983043 MZJ983043:MZK983043 NJF983043:NJG983043 NTB983043:NTC983043 OCX983043:OCY983043 OMT983043:OMU983043 OWP983043:OWQ983043 PGL983043:PGM983043 PQH983043:PQI983043 QAD983043:QAE983043 QJZ983043:QKA983043 QTV983043:QTW983043 RDR983043:RDS983043 RNN983043:RNO983043 RXJ983043:RXK983043 SHF983043:SHG983043 SRB983043:SRC983043 TAX983043:TAY983043 TKT983043:TKU983043 TUP983043:TUQ983043 UEL983043:UEM983043 UOH983043:UOI983043 UYD983043:UYE983043 VHZ983043:VIA983043 VRV983043:VRW983043 WBR983043:WBS983043 WLN983043:WLO983043 WVJ983043:WVK983043 M65539:R65539 IX65539:IY65539 ST65539:SU65539 ACP65539:ACQ65539 AML65539:AMM65539 AWH65539:AWI65539 BGD65539:BGE65539 BPZ65539:BQA65539 BZV65539:BZW65539 CJR65539:CJS65539 CTN65539:CTO65539 DDJ65539:DDK65539 DNF65539:DNG65539 DXB65539:DXC65539 EGX65539:EGY65539 EQT65539:EQU65539 FAP65539:FAQ65539 FKL65539:FKM65539 FUH65539:FUI65539 GED65539:GEE65539 GNZ65539:GOA65539 GXV65539:GXW65539 HHR65539:HHS65539 HRN65539:HRO65539 IBJ65539:IBK65539 ILF65539:ILG65539 IVB65539:IVC65539 JEX65539:JEY65539 JOT65539:JOU65539 JYP65539:JYQ65539 KIL65539:KIM65539 KSH65539:KSI65539 LCD65539:LCE65539 LLZ65539:LMA65539 LVV65539:LVW65539 MFR65539:MFS65539 MPN65539:MPO65539 MZJ65539:MZK65539 NJF65539:NJG65539 NTB65539:NTC65539 OCX65539:OCY65539 OMT65539:OMU65539 OWP65539:OWQ65539 PGL65539:PGM65539 PQH65539:PQI65539 QAD65539:QAE65539 QJZ65539:QKA65539 QTV65539:QTW65539 RDR65539:RDS65539 RNN65539:RNO65539 RXJ65539:RXK65539 SHF65539:SHG65539 SRB65539:SRC65539 TAX65539:TAY65539 TKT65539:TKU65539 TUP65539:TUQ65539 UEL65539:UEM65539 UOH65539:UOI65539 UYD65539:UYE65539 VHZ65539:VIA65539 VRV65539:VRW65539 WBR65539:WBS65539 WLN65539:WLO65539 WVJ65539:WVK65539 M131075:R131075 IX131075:IY131075 ST131075:SU131075 ACP131075:ACQ131075 AML131075:AMM131075 AWH131075:AWI131075 BGD131075:BGE131075 BPZ131075:BQA131075 BZV131075:BZW131075 CJR131075:CJS131075 CTN131075:CTO131075 DDJ131075:DDK131075 DNF131075:DNG131075 DXB131075:DXC131075 EGX131075:EGY131075 EQT131075:EQU131075 FAP131075:FAQ131075 FKL131075:FKM131075 FUH131075:FUI131075 GED131075:GEE131075 GNZ131075:GOA131075 GXV131075:GXW131075 HHR131075:HHS131075 HRN131075:HRO131075 IBJ131075:IBK131075 ILF131075:ILG131075 IVB131075:IVC131075 JEX131075:JEY131075 JOT131075:JOU131075 JYP131075:JYQ131075 KIL131075:KIM131075 KSH131075:KSI131075 LCD131075:LCE131075 LLZ131075:LMA131075 LVV131075:LVW131075 MFR131075:MFS131075 MPN131075:MPO131075 MZJ131075:MZK131075 NJF131075:NJG131075 NTB131075:NTC131075 OCX131075:OCY131075 OMT131075:OMU131075 OWP131075:OWQ131075 PGL131075:PGM131075 PQH131075:PQI131075 QAD131075:QAE131075 QJZ131075:QKA131075 QTV131075:QTW131075 RDR131075:RDS131075 RNN131075:RNO131075 RXJ131075:RXK131075 SHF131075:SHG131075 SRB131075:SRC131075 TAX131075:TAY131075 TKT131075:TKU131075 TUP131075:TUQ131075 UEL131075:UEM131075 UOH131075:UOI131075 UYD131075:UYE131075 VHZ131075:VIA131075 VRV131075:VRW131075 WBR131075:WBS131075 WLN131075:WLO131075 WVJ131075:WVK131075 M196611:R196611 IX196611:IY196611 ST196611:SU196611 ACP196611:ACQ196611 AML196611:AMM196611 AWH196611:AWI196611 BGD196611:BGE196611 BPZ196611:BQA196611 BZV196611:BZW196611 CJR196611:CJS196611 CTN196611:CTO196611 DDJ196611:DDK196611 DNF196611:DNG196611 DXB196611:DXC196611 EGX196611:EGY196611 EQT196611:EQU196611 FAP196611:FAQ196611 FKL196611:FKM196611 FUH196611:FUI196611 GED196611:GEE196611 GNZ196611:GOA196611 GXV196611:GXW196611 HHR196611:HHS196611 HRN196611:HRO196611 IBJ196611:IBK196611 ILF196611:ILG196611 IVB196611:IVC196611 JEX196611:JEY196611 JOT196611:JOU196611 JYP196611:JYQ196611 KIL196611:KIM196611 KSH196611:KSI196611 LCD196611:LCE196611 LLZ196611:LMA196611 LVV196611:LVW196611 MFR196611:MFS196611 MPN196611:MPO196611 MZJ196611:MZK196611 NJF196611:NJG196611 NTB196611:NTC196611 OCX196611:OCY196611 OMT196611:OMU196611 OWP196611:OWQ196611 PGL196611:PGM196611 PQH196611:PQI196611 QAD196611:QAE196611 QJZ196611:QKA196611 QTV196611:QTW196611 RDR196611:RDS196611 RNN196611:RNO196611 RXJ196611:RXK196611 SHF196611:SHG196611 SRB196611:SRC196611 TAX196611:TAY196611 TKT196611:TKU196611 TUP196611:TUQ196611 UEL196611:UEM196611 UOH196611:UOI196611 UYD196611:UYE196611 VHZ196611:VIA196611 VRV196611:VRW196611 WBR196611:WBS196611 WLN196611:WLO196611 WVJ196611:WVK196611 M262147:R262147 IX262147:IY262147 ST262147:SU262147 ACP262147:ACQ262147 AML262147:AMM262147 AWH262147:AWI262147 BGD262147:BGE262147 BPZ262147:BQA262147 BZV262147:BZW262147 CJR262147:CJS262147 CTN262147:CTO262147 DDJ262147:DDK262147 DNF262147:DNG262147 DXB262147:DXC262147 EGX262147:EGY262147 EQT262147:EQU262147 FAP262147:FAQ262147 FKL262147:FKM262147 FUH262147:FUI262147 GED262147:GEE262147 GNZ262147:GOA262147 GXV262147:GXW262147 HHR262147:HHS262147 HRN262147:HRO262147 IBJ262147:IBK262147 ILF262147:ILG262147 IVB262147:IVC262147 JEX262147:JEY262147 JOT262147:JOU262147 JYP262147:JYQ262147 KIL262147:KIM262147 KSH262147:KSI262147 LCD262147:LCE262147 LLZ262147:LMA262147 LVV262147:LVW262147 MFR262147:MFS262147 MPN262147:MPO262147 MZJ262147:MZK262147 NJF262147:NJG262147 NTB262147:NTC262147 OCX262147:OCY262147 OMT262147:OMU262147 OWP262147:OWQ262147 PGL262147:PGM262147 PQH262147:PQI262147 QAD262147:QAE262147 QJZ262147:QKA262147 QTV262147:QTW262147 RDR262147:RDS262147 RNN262147:RNO262147 RXJ262147:RXK262147 SHF262147:SHG262147 SRB262147:SRC262147 TAX262147:TAY262147 TKT262147:TKU262147 TUP262147:TUQ262147 UEL262147:UEM262147 UOH262147:UOI262147 UYD262147:UYE262147 VHZ262147:VIA262147 VRV262147:VRW262147 WBR262147:WBS262147 WLN262147:WLO262147 WVJ262147:WVK262147 M327683:R327683 IX327683:IY327683 ST327683:SU327683 ACP327683:ACQ327683 AML327683:AMM327683 AWH327683:AWI327683 BGD327683:BGE327683 BPZ327683:BQA327683 BZV327683:BZW327683 CJR327683:CJS327683 CTN327683:CTO327683 DDJ327683:DDK327683 DNF327683:DNG327683 DXB327683:DXC327683 EGX327683:EGY327683 EQT327683:EQU327683 FAP327683:FAQ327683 FKL327683:FKM327683 FUH327683:FUI327683 GED327683:GEE327683 GNZ327683:GOA327683 GXV327683:GXW327683 HHR327683:HHS327683 HRN327683:HRO327683 IBJ327683:IBK327683 ILF327683:ILG327683 IVB327683:IVC327683 JEX327683:JEY327683 JOT327683:JOU327683 JYP327683:JYQ327683 KIL327683:KIM327683 KSH327683:KSI327683 LCD327683:LCE327683 LLZ327683:LMA327683 LVV327683:LVW327683 MFR327683:MFS327683 MPN327683:MPO327683 MZJ327683:MZK327683 NJF327683:NJG327683 NTB327683:NTC327683 OCX327683:OCY327683 OMT327683:OMU327683 OWP327683:OWQ327683 PGL327683:PGM327683 PQH327683:PQI327683 QAD327683:QAE327683 QJZ327683:QKA327683 QTV327683:QTW327683 RDR327683:RDS327683 RNN327683:RNO327683 RXJ327683:RXK327683 SHF327683:SHG327683 SRB327683:SRC327683 TAX327683:TAY327683 TKT327683:TKU327683 TUP327683:TUQ327683 UEL327683:UEM327683 UOH327683:UOI327683 UYD327683:UYE327683 VHZ327683:VIA327683 VRV327683:VRW327683 WBR327683:WBS327683 WLN327683:WLO327683 WVJ327683:WVK327683 M393219:R393219 IX393219:IY393219 ST393219:SU393219 ACP393219:ACQ393219 AML393219:AMM393219 AWH393219:AWI393219 BGD393219:BGE393219 BPZ393219:BQA393219 BZV393219:BZW393219 CJR393219:CJS393219 CTN393219:CTO393219 DDJ393219:DDK393219 DNF393219:DNG393219 DXB393219:DXC393219 EGX393219:EGY393219 EQT393219:EQU393219 FAP393219:FAQ393219 FKL393219:FKM393219 FUH393219:FUI393219 GED393219:GEE393219 GNZ393219:GOA393219 GXV393219:GXW393219 HHR393219:HHS393219 HRN393219:HRO393219 IBJ393219:IBK393219 ILF393219:ILG393219 IVB393219:IVC393219 JEX393219:JEY393219 JOT393219:JOU393219 JYP393219:JYQ393219 KIL393219:KIM393219 KSH393219:KSI393219 LCD393219:LCE393219 LLZ393219:LMA393219 LVV393219:LVW393219 MFR393219:MFS393219 MPN393219:MPO393219 MZJ393219:MZK393219 NJF393219:NJG393219 NTB393219:NTC393219 OCX393219:OCY393219 OMT393219:OMU393219 OWP393219:OWQ393219 PGL393219:PGM393219 PQH393219:PQI393219 QAD393219:QAE393219 QJZ393219:QKA393219 QTV393219:QTW393219 RDR393219:RDS393219 RNN393219:RNO393219 RXJ393219:RXK393219 SHF393219:SHG393219 SRB393219:SRC393219 TAX393219:TAY393219 TKT393219:TKU393219 TUP393219:TUQ393219 UEL393219:UEM393219 UOH393219:UOI393219 UYD393219:UYE393219 VHZ393219:VIA393219 VRV393219:VRW393219 WBR393219:WBS393219 WLN393219:WLO393219 WVJ393219:WVK393219 M458755:R458755 IX458755:IY458755 ST458755:SU458755 ACP458755:ACQ458755 AML458755:AMM458755 AWH458755:AWI458755 BGD458755:BGE458755 BPZ458755:BQA458755 BZV458755:BZW458755 CJR458755:CJS458755 CTN458755:CTO458755 DDJ458755:DDK458755 DNF458755:DNG458755 DXB458755:DXC458755 EGX458755:EGY458755 EQT458755:EQU458755 FAP458755:FAQ458755 FKL458755:FKM458755 FUH458755:FUI458755 GED458755:GEE458755 GNZ458755:GOA458755 GXV458755:GXW458755 HHR458755:HHS458755 HRN458755:HRO458755 IBJ458755:IBK458755 ILF458755:ILG458755 IVB458755:IVC458755 JEX458755:JEY458755 JOT458755:JOU458755 JYP458755:JYQ458755 KIL458755:KIM458755 KSH458755:KSI458755 LCD458755:LCE458755 LLZ458755:LMA458755 LVV458755:LVW458755 MFR458755:MFS458755 MPN458755:MPO458755 MZJ458755:MZK458755 NJF458755:NJG458755 NTB458755:NTC458755 OCX458755:OCY458755 OMT458755:OMU458755 OWP458755:OWQ458755 PGL458755:PGM458755 PQH458755:PQI458755 QAD458755:QAE458755 QJZ458755:QKA458755 QTV458755:QTW458755 RDR458755:RDS458755 RNN458755:RNO458755 RXJ458755:RXK458755 SHF458755:SHG458755 SRB458755:SRC458755 TAX458755:TAY458755 TKT458755:TKU458755 TUP458755:TUQ458755 UEL458755:UEM458755 UOH458755:UOI458755 UYD458755:UYE458755 VHZ458755:VIA458755 VRV458755:VRW458755 WBR458755:WBS458755 WLN458755:WLO458755 WVJ458755:WVK458755 M524291:R524291 IX524291:IY524291 ST524291:SU524291 ACP524291:ACQ524291 AML524291:AMM524291 AWH524291:AWI524291 BGD524291:BGE524291 BPZ524291:BQA524291 BZV524291:BZW524291 CJR524291:CJS524291 CTN524291:CTO524291 DDJ524291:DDK524291 DNF524291:DNG524291 DXB524291:DXC524291 EGX524291:EGY524291 EQT524291:EQU524291 FAP524291:FAQ524291 FKL524291:FKM524291 FUH524291:FUI524291 GED524291:GEE524291 GNZ524291:GOA524291 GXV524291:GXW524291 HHR524291:HHS524291 HRN524291:HRO524291 IBJ524291:IBK524291 ILF524291:ILG524291 IVB524291:IVC524291 JEX524291:JEY524291 JOT524291:JOU524291 JYP524291:JYQ524291 KIL524291:KIM524291 KSH524291:KSI524291 LCD524291:LCE524291 LLZ524291:LMA524291 LVV524291:LVW524291 MFR524291:MFS524291 MPN524291:MPO524291 MZJ524291:MZK524291 NJF524291:NJG524291 NTB524291:NTC524291 OCX524291:OCY524291 OMT524291:OMU524291 OWP524291:OWQ524291 PGL524291:PGM524291 PQH524291:PQI524291 QAD524291:QAE524291 QJZ524291:QKA524291 QTV524291:QTW524291 RDR524291:RDS524291 RNN524291:RNO524291 RXJ524291:RXK524291 SHF524291:SHG524291 SRB524291:SRC524291 TAX524291:TAY524291 TKT524291:TKU524291 TUP524291:TUQ524291 UEL524291:UEM524291 UOH524291:UOI524291 UYD524291:UYE524291 VHZ524291:VIA524291 VRV524291:VRW524291 WBR524291:WBS524291 WLN524291:WLO524291 WVJ524291:WVK524291 M589827:R589827 IX589827:IY589827 ST589827:SU589827 ACP589827:ACQ589827 AML589827:AMM589827 AWH589827:AWI589827 BGD589827:BGE589827 BPZ589827:BQA589827 BZV589827:BZW589827 CJR589827:CJS589827 CTN589827:CTO589827 DDJ589827:DDK589827 DNF589827:DNG589827 DXB589827:DXC589827 EGX589827:EGY589827 EQT589827:EQU589827 FAP589827:FAQ589827 FKL589827:FKM589827 FUH589827:FUI589827 GED589827:GEE589827 GNZ589827:GOA589827 GXV589827:GXW589827 HHR589827:HHS589827 HRN589827:HRO589827 IBJ589827:IBK589827 ILF589827:ILG589827 IVB589827:IVC589827 JEX589827:JEY589827 JOT589827:JOU589827 JYP589827:JYQ589827 KIL589827:KIM589827 KSH589827:KSI589827 LCD589827:LCE589827 LLZ589827:LMA589827 LVV589827:LVW589827 MFR589827:MFS589827 MPN589827:MPO589827 MZJ589827:MZK589827 NJF589827:NJG589827 NTB589827:NTC589827 OCX589827:OCY589827 OMT589827:OMU589827 OWP589827:OWQ589827 PGL589827:PGM589827 PQH589827:PQI589827 QAD589827:QAE589827 QJZ589827:QKA589827 QTV589827:QTW589827 RDR589827:RDS589827 RNN589827:RNO589827 RXJ589827:RXK589827 SHF589827:SHG589827 SRB589827:SRC589827 TAX589827:TAY589827 TKT589827:TKU589827 TUP589827:TUQ589827 UEL589827:UEM589827 UOH589827:UOI589827 UYD589827:UYE589827 VHZ589827:VIA589827 VRV589827:VRW589827 WBR589827:WBS589827 WLN589827:WLO589827 WVJ589827:WVK589827 M655363:R655363 IX655363:IY655363 ST655363:SU655363 ACP655363:ACQ655363 AML655363:AMM655363 AWH655363:AWI655363 BGD655363:BGE655363 BPZ655363:BQA655363 BZV655363:BZW655363 CJR655363:CJS655363 CTN655363:CTO655363 DDJ655363:DDK655363 DNF655363:DNG655363 DXB655363:DXC655363 EGX655363:EGY655363 EQT655363:EQU655363 FAP655363:FAQ655363 FKL655363:FKM655363 FUH655363:FUI655363 GED655363:GEE655363 GNZ655363:GOA655363 GXV655363:GXW655363 HHR655363:HHS655363 HRN655363:HRO655363 IBJ655363:IBK655363 ILF655363:ILG655363 IVB655363:IVC655363 JEX655363:JEY655363 JOT655363:JOU655363 JYP655363:JYQ655363 KIL655363:KIM655363 KSH655363:KSI655363 LCD655363:LCE655363 LLZ655363:LMA655363 LVV655363:LVW655363 MFR655363:MFS655363 MPN655363:MPO655363 MZJ655363:MZK655363 NJF655363:NJG655363 NTB655363:NTC655363 OCX655363:OCY655363 OMT655363:OMU655363 OWP655363:OWQ655363 PGL655363:PGM655363 PQH655363:PQI655363 QAD655363:QAE655363 QJZ655363:QKA655363 QTV655363:QTW655363 RDR655363:RDS655363 RNN655363:RNO655363 RXJ655363:RXK655363 SHF655363:SHG655363 SRB655363:SRC655363 TAX655363:TAY655363 TKT655363:TKU655363 TUP655363:TUQ655363 UEL655363:UEM655363 UOH655363:UOI655363 UYD655363:UYE655363 VHZ655363:VIA655363 VRV655363:VRW655363 WBR655363:WBS655363 WLN655363:WLO655363 WVJ655363:WVK655363 M720899:R720899 IX720899:IY720899 ST720899:SU720899 ACP720899:ACQ720899 AML720899:AMM720899 AWH720899:AWI720899 BGD720899:BGE720899 BPZ720899:BQA720899 BZV720899:BZW720899 CJR720899:CJS720899 CTN720899:CTO720899 DDJ720899:DDK720899 DNF720899:DNG720899 DXB720899:DXC720899 EGX720899:EGY720899 EQT720899:EQU720899 FAP720899:FAQ720899 FKL720899:FKM720899 FUH720899:FUI720899 GED720899:GEE720899 GNZ720899:GOA720899 GXV720899:GXW720899 HHR720899:HHS720899 HRN720899:HRO720899 IBJ720899:IBK720899 ILF720899:ILG720899 IVB720899:IVC720899 JEX720899:JEY720899 JOT720899:JOU720899 JYP720899:JYQ720899 KIL720899:KIM720899 KSH720899:KSI720899 LCD720899:LCE720899 LLZ720899:LMA720899 LVV720899:LVW720899 MFR720899:MFS720899 MPN720899:MPO720899 MZJ720899:MZK720899 NJF720899:NJG720899 NTB720899:NTC720899 OCX720899:OCY720899 OMT720899:OMU720899 OWP720899:OWQ720899 PGL720899:PGM720899 PQH720899:PQI720899 QAD720899:QAE720899 QJZ720899:QKA720899 QTV720899:QTW720899 RDR720899:RDS720899 RNN720899:RNO720899 RXJ720899:RXK720899 SHF720899:SHG720899 SRB720899:SRC720899 TAX720899:TAY720899 TKT720899:TKU720899 TUP720899:TUQ720899 UEL720899:UEM720899 UOH720899:UOI720899 UYD720899:UYE720899 VHZ720899:VIA720899 VRV720899:VRW720899 WBR720899:WBS720899 WLN720899:WLO720899 WVJ720899:WVK720899 M786435:R786435 IX786435:IY786435 ST786435:SU786435 ACP786435:ACQ786435 AML786435:AMM786435 AWH786435:AWI786435 BGD786435:BGE786435 BPZ786435:BQA786435 BZV786435:BZW786435 CJR786435:CJS786435 CTN786435:CTO786435 DDJ786435:DDK786435 DNF786435:DNG786435 DXB786435:DXC786435 EGX786435:EGY786435 EQT786435:EQU786435 FAP786435:FAQ786435 FKL786435:FKM786435 FUH786435:FUI786435 GED786435:GEE786435 GNZ786435:GOA786435 GXV786435:GXW786435 HHR786435:HHS786435 HRN786435:HRO786435 IBJ786435:IBK786435 ILF786435:ILG786435 IVB786435:IVC786435 JEX786435:JEY786435 JOT786435:JOU786435 JYP786435:JYQ786435 KIL786435:KIM786435 KSH786435:KSI786435 LCD786435:LCE786435 LLZ786435:LMA786435 LVV786435:LVW786435 MFR786435:MFS786435 MPN786435:MPO786435 MZJ786435:MZK786435 NJF786435:NJG786435 NTB786435:NTC786435 OCX786435:OCY786435 OMT786435:OMU786435 OWP786435:OWQ786435 PGL786435:PGM786435 PQH786435:PQI786435 QAD786435:QAE786435 QJZ786435:QKA786435 QTV786435:QTW786435 RDR786435:RDS786435 RNN786435:RNO786435 RXJ786435:RXK786435 SHF786435:SHG786435 SRB786435:SRC786435 TAX786435:TAY786435 TKT786435:TKU786435 TUP786435:TUQ786435 UEL786435:UEM786435 UOH786435:UOI786435 UYD786435:UYE786435 VHZ786435:VIA786435 VRV786435:VRW786435 WBR786435:WBS786435 WLN786435:WLO786435 WVJ786435:WVK786435 M851971:R851971 IX851971:IY851971 ST851971:SU851971 ACP851971:ACQ851971 AML851971:AMM851971 AWH851971:AWI851971 BGD851971:BGE851971 BPZ851971:BQA851971 BZV851971:BZW851971 CJR851971:CJS851971 CTN851971:CTO851971 DDJ851971:DDK851971 DNF851971:DNG851971 DXB851971:DXC851971 EGX851971:EGY851971 EQT851971:EQU851971 FAP851971:FAQ851971 FKL851971:FKM851971 FUH851971:FUI851971 GED851971:GEE851971 GNZ851971:GOA851971 GXV851971:GXW851971 HHR851971:HHS851971 HRN851971:HRO851971 IBJ851971:IBK851971 ILF851971:ILG851971 IVB851971:IVC851971 JEX851971:JEY851971 JOT851971:JOU851971 JYP851971:JYQ851971 KIL851971:KIM851971 KSH851971:KSI851971 LCD851971:LCE851971 LLZ851971:LMA851971 LVV851971:LVW851971 MFR851971:MFS851971 MPN851971:MPO851971 MZJ851971:MZK851971 NJF851971:NJG851971 NTB851971:NTC851971 OCX851971:OCY851971 OMT851971:OMU851971 OWP851971:OWQ851971 PGL851971:PGM851971 PQH851971:PQI851971 QAD851971:QAE851971 QJZ851971:QKA851971 QTV851971:QTW851971 RDR851971:RDS851971 RNN851971:RNO851971 RXJ851971:RXK851971 SHF851971:SHG851971 SRB851971:SRC851971 TAX851971:TAY851971 TKT851971:TKU851971 TUP851971:TUQ851971 UEL851971:UEM851971 UOH851971:UOI851971 UYD851971:UYE851971 VHZ851971:VIA851971 VRV851971:VRW851971 WBR851971:WBS851971 WLN851971:WLO851971 WVJ851971:WVK851971 M917507:R917507 IX917507:IY917507 ST917507:SU917507 ACP917507:ACQ917507 AML917507:AMM917507 AWH917507:AWI917507 BGD917507:BGE917507 BPZ917507:BQA917507 BZV917507:BZW917507 CJR917507:CJS917507 CTN917507:CTO917507 DDJ917507:DDK917507 DNF917507:DNG917507 DXB917507:DXC917507 EGX917507:EGY917507 EQT917507:EQU917507 FAP917507:FAQ917507 FKL917507:FKM917507 FUH917507:FUI917507 GED917507:GEE917507 GNZ917507:GOA917507 GXV917507:GXW917507 HHR917507:HHS917507 HRN917507:HRO917507 IBJ917507:IBK917507 ILF917507:ILG917507 IVB917507:IVC917507 JEX917507:JEY917507 JOT917507:JOU917507 JYP917507:JYQ917507 KIL917507:KIM917507 KSH917507:KSI917507 LCD917507:LCE917507 LLZ917507:LMA917507 LVV917507:LVW917507 MFR917507:MFS917507 MPN917507:MPO917507 MZJ917507:MZK917507 NJF917507:NJG917507 NTB917507:NTC917507 OCX917507:OCY917507 OMT917507:OMU917507 OWP917507:OWQ917507 PGL917507:PGM917507 PQH917507:PQI917507 QAD917507:QAE917507 QJZ917507:QKA917507 QTV917507:QTW917507 RDR917507:RDS917507 RNN917507:RNO917507 RXJ917507:RXK917507 SHF917507:SHG917507 SRB917507:SRC917507 TAX917507:TAY917507 TKT917507:TKU917507 TUP917507:TUQ917507 UEL917507:UEM917507 UOH917507:UOI917507 UYD917507:UYE917507 VHZ917507:VIA917507 VRV917507:VRW917507 WBR917507:WBS917507 WLN917507:WLO917507 WVJ917507:WVK917507">
      <formula1>#REF!</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6"/>
  <sheetViews>
    <sheetView zoomScale="80" zoomScaleNormal="80" workbookViewId="0">
      <selection activeCell="A6" sqref="A6:L6"/>
    </sheetView>
  </sheetViews>
  <sheetFormatPr baseColWidth="10" defaultColWidth="11.42578125" defaultRowHeight="15" x14ac:dyDescent="0.25"/>
  <cols>
    <col min="1" max="1" width="11.140625" style="1" customWidth="1"/>
    <col min="2" max="2" width="10.28515625" style="1" customWidth="1"/>
    <col min="3" max="3" width="13.5703125" style="1" customWidth="1"/>
    <col min="4" max="4" width="9.42578125" style="1" customWidth="1"/>
    <col min="5" max="5" width="42.140625" style="1" customWidth="1"/>
    <col min="6" max="6" width="25" style="1" customWidth="1"/>
    <col min="7" max="7" width="31.140625" style="1" customWidth="1"/>
    <col min="8" max="8" width="14.7109375" style="1" customWidth="1"/>
    <col min="9" max="9" width="18.28515625" style="1" customWidth="1"/>
    <col min="10" max="10" width="12.5703125" style="1" customWidth="1"/>
    <col min="11" max="11" width="11.28515625" style="1" customWidth="1"/>
    <col min="12" max="12" width="18.85546875" style="1" customWidth="1"/>
    <col min="13" max="13" width="15.42578125" style="1" customWidth="1"/>
    <col min="14" max="14" width="97.140625" style="1" customWidth="1"/>
    <col min="15" max="16384" width="11.42578125" style="1"/>
  </cols>
  <sheetData>
    <row r="1" spans="1:14" ht="15.75" thickBot="1" x14ac:dyDescent="0.3"/>
    <row r="2" spans="1:14" x14ac:dyDescent="0.25">
      <c r="A2" s="180"/>
      <c r="B2" s="181"/>
      <c r="C2" s="536" t="s">
        <v>331</v>
      </c>
      <c r="D2" s="537"/>
      <c r="E2" s="537"/>
      <c r="F2" s="537"/>
      <c r="G2" s="537"/>
      <c r="H2" s="537"/>
      <c r="I2" s="537"/>
      <c r="J2" s="537"/>
      <c r="K2" s="537"/>
      <c r="L2" s="538"/>
    </row>
    <row r="3" spans="1:14" x14ac:dyDescent="0.25">
      <c r="A3" s="182"/>
      <c r="B3" s="183"/>
      <c r="C3" s="539" t="s">
        <v>332</v>
      </c>
      <c r="D3" s="540"/>
      <c r="E3" s="540"/>
      <c r="F3" s="540"/>
      <c r="G3" s="540"/>
      <c r="H3" s="540"/>
      <c r="I3" s="540"/>
      <c r="J3" s="540"/>
      <c r="K3" s="540"/>
      <c r="L3" s="541"/>
    </row>
    <row r="4" spans="1:14" ht="15.75" thickBot="1" x14ac:dyDescent="0.3">
      <c r="A4" s="184"/>
      <c r="B4" s="185"/>
      <c r="C4" s="542" t="s">
        <v>333</v>
      </c>
      <c r="D4" s="543"/>
      <c r="E4" s="543"/>
      <c r="F4" s="543"/>
      <c r="G4" s="543"/>
      <c r="H4" s="543"/>
      <c r="I4" s="543"/>
      <c r="J4" s="543"/>
      <c r="K4" s="543"/>
      <c r="L4" s="544"/>
    </row>
    <row r="5" spans="1:14" x14ac:dyDescent="0.25">
      <c r="A5" s="545" t="s">
        <v>16</v>
      </c>
      <c r="B5" s="546"/>
      <c r="C5" s="546"/>
      <c r="D5" s="546"/>
      <c r="E5" s="546"/>
      <c r="F5" s="546"/>
      <c r="G5" s="546"/>
      <c r="H5" s="546"/>
      <c r="I5" s="546"/>
      <c r="J5" s="546"/>
      <c r="K5" s="546"/>
      <c r="L5" s="547"/>
    </row>
    <row r="6" spans="1:14" x14ac:dyDescent="0.25">
      <c r="A6" s="533" t="s">
        <v>17</v>
      </c>
      <c r="B6" s="534"/>
      <c r="C6" s="534"/>
      <c r="D6" s="534"/>
      <c r="E6" s="534"/>
      <c r="F6" s="534"/>
      <c r="G6" s="534"/>
      <c r="H6" s="534"/>
      <c r="I6" s="534"/>
      <c r="J6" s="534"/>
      <c r="K6" s="534"/>
      <c r="L6" s="535"/>
    </row>
    <row r="7" spans="1:14" ht="15" customHeight="1" x14ac:dyDescent="0.25">
      <c r="A7" s="532" t="s">
        <v>334</v>
      </c>
      <c r="B7" s="529"/>
      <c r="C7" s="529"/>
      <c r="D7" s="531"/>
      <c r="E7" s="528" t="s">
        <v>335</v>
      </c>
      <c r="F7" s="529"/>
      <c r="G7" s="529"/>
      <c r="H7" s="529"/>
      <c r="I7" s="531"/>
      <c r="J7" s="528" t="s">
        <v>336</v>
      </c>
      <c r="K7" s="529"/>
      <c r="L7" s="530"/>
      <c r="M7" s="383" t="s">
        <v>307</v>
      </c>
      <c r="N7" s="526" t="s">
        <v>50</v>
      </c>
    </row>
    <row r="8" spans="1:14" ht="39.75" customHeight="1" x14ac:dyDescent="0.25">
      <c r="A8" s="173" t="s">
        <v>337</v>
      </c>
      <c r="B8" s="174" t="s">
        <v>338</v>
      </c>
      <c r="C8" s="174" t="s">
        <v>339</v>
      </c>
      <c r="D8" s="174" t="s">
        <v>340</v>
      </c>
      <c r="E8" s="174" t="s">
        <v>341</v>
      </c>
      <c r="F8" s="174" t="s">
        <v>342</v>
      </c>
      <c r="G8" s="186" t="s">
        <v>343</v>
      </c>
      <c r="H8" s="174" t="s">
        <v>344</v>
      </c>
      <c r="I8" s="174" t="s">
        <v>345</v>
      </c>
      <c r="J8" s="174" t="s">
        <v>346</v>
      </c>
      <c r="K8" s="174" t="s">
        <v>347</v>
      </c>
      <c r="L8" s="175" t="s">
        <v>18</v>
      </c>
      <c r="M8" s="209" t="s">
        <v>175</v>
      </c>
      <c r="N8" s="527"/>
    </row>
    <row r="9" spans="1:14" ht="386.25" customHeight="1" thickBot="1" x14ac:dyDescent="0.3">
      <c r="A9" s="176" t="s">
        <v>348</v>
      </c>
      <c r="B9" s="177">
        <v>1711</v>
      </c>
      <c r="C9" s="187" t="s">
        <v>349</v>
      </c>
      <c r="D9" s="177" t="s">
        <v>350</v>
      </c>
      <c r="E9" s="187" t="s">
        <v>351</v>
      </c>
      <c r="F9" s="187" t="s">
        <v>352</v>
      </c>
      <c r="G9" s="187" t="s">
        <v>353</v>
      </c>
      <c r="H9" s="177" t="s">
        <v>354</v>
      </c>
      <c r="I9" s="187" t="s">
        <v>355</v>
      </c>
      <c r="J9" s="178">
        <v>42767</v>
      </c>
      <c r="K9" s="178">
        <v>43098</v>
      </c>
      <c r="L9" s="188" t="s">
        <v>356</v>
      </c>
      <c r="M9" s="385">
        <v>0.33</v>
      </c>
      <c r="N9" s="386" t="s">
        <v>673</v>
      </c>
    </row>
    <row r="10" spans="1:14" x14ac:dyDescent="0.25">
      <c r="A10" s="179" t="s">
        <v>357</v>
      </c>
      <c r="B10" s="179"/>
      <c r="C10" s="179"/>
      <c r="D10" s="179"/>
      <c r="E10" s="179"/>
      <c r="F10" s="179"/>
      <c r="G10" s="179"/>
      <c r="H10" s="179"/>
      <c r="I10" s="179"/>
      <c r="J10" s="179"/>
      <c r="K10" s="179"/>
      <c r="L10" s="179"/>
    </row>
    <row r="11" spans="1:14" x14ac:dyDescent="0.25">
      <c r="A11" s="179" t="s">
        <v>358</v>
      </c>
      <c r="B11" s="179"/>
      <c r="C11" s="179"/>
      <c r="D11" s="179"/>
      <c r="E11" s="179"/>
      <c r="F11" s="179"/>
      <c r="G11" s="179"/>
      <c r="H11" s="179"/>
      <c r="I11" s="179"/>
      <c r="J11" s="179"/>
      <c r="K11" s="179"/>
      <c r="L11" s="179"/>
    </row>
    <row r="13" spans="1:14" hidden="1" x14ac:dyDescent="0.25">
      <c r="A13" s="1" t="s">
        <v>508</v>
      </c>
    </row>
    <row r="14" spans="1:14" hidden="1" x14ac:dyDescent="0.25">
      <c r="A14" s="1" t="s">
        <v>509</v>
      </c>
    </row>
    <row r="15" spans="1:14" hidden="1" x14ac:dyDescent="0.25">
      <c r="A15" s="1" t="s">
        <v>510</v>
      </c>
    </row>
    <row r="16" spans="1:14" hidden="1" x14ac:dyDescent="0.25">
      <c r="A16" s="1" t="s">
        <v>511</v>
      </c>
    </row>
    <row r="17" spans="1:1" hidden="1" x14ac:dyDescent="0.25">
      <c r="A17" s="1" t="s">
        <v>512</v>
      </c>
    </row>
    <row r="18" spans="1:1" hidden="1" x14ac:dyDescent="0.25"/>
    <row r="19" spans="1:1" hidden="1" x14ac:dyDescent="0.25">
      <c r="A19" s="1" t="s">
        <v>513</v>
      </c>
    </row>
    <row r="20" spans="1:1" hidden="1" x14ac:dyDescent="0.25">
      <c r="A20" s="1" t="s">
        <v>514</v>
      </c>
    </row>
    <row r="21" spans="1:1" hidden="1" x14ac:dyDescent="0.25">
      <c r="A21" s="1" t="s">
        <v>515</v>
      </c>
    </row>
    <row r="22" spans="1:1" hidden="1" x14ac:dyDescent="0.25">
      <c r="A22" s="1" t="s">
        <v>516</v>
      </c>
    </row>
    <row r="23" spans="1:1" hidden="1" x14ac:dyDescent="0.25"/>
    <row r="24" spans="1:1" hidden="1" x14ac:dyDescent="0.25">
      <c r="A24" s="1" t="s">
        <v>517</v>
      </c>
    </row>
    <row r="25" spans="1:1" hidden="1" x14ac:dyDescent="0.25">
      <c r="A25" s="1" t="s">
        <v>518</v>
      </c>
    </row>
    <row r="26" spans="1:1" hidden="1" x14ac:dyDescent="0.25">
      <c r="A26" s="1" t="s">
        <v>519</v>
      </c>
    </row>
  </sheetData>
  <mergeCells count="9">
    <mergeCell ref="C2:L2"/>
    <mergeCell ref="C3:L3"/>
    <mergeCell ref="C4:L4"/>
    <mergeCell ref="A5:L5"/>
    <mergeCell ref="N7:N8"/>
    <mergeCell ref="J7:L7"/>
    <mergeCell ref="E7:I7"/>
    <mergeCell ref="A7:D7"/>
    <mergeCell ref="A6:L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048558"/>
  <sheetViews>
    <sheetView zoomScale="70" zoomScaleNormal="70" workbookViewId="0">
      <selection activeCell="A11" sqref="A11:F11"/>
    </sheetView>
  </sheetViews>
  <sheetFormatPr baseColWidth="10" defaultColWidth="11.42578125" defaultRowHeight="12.75" x14ac:dyDescent="0.2"/>
  <cols>
    <col min="1" max="1" width="21.140625" style="52" customWidth="1"/>
    <col min="2" max="2" width="5.85546875" style="52" customWidth="1"/>
    <col min="3" max="3" width="31.42578125" style="52" customWidth="1"/>
    <col min="4" max="4" width="29.140625" style="52" customWidth="1"/>
    <col min="5" max="5" width="33.85546875" style="52" customWidth="1"/>
    <col min="6" max="6" width="15.85546875" style="52" customWidth="1"/>
    <col min="7" max="7" width="131.42578125" style="52" customWidth="1"/>
    <col min="8" max="8" width="15.5703125" style="52" customWidth="1"/>
    <col min="9" max="9" width="121.140625" style="52" customWidth="1"/>
    <col min="10" max="10" width="119" style="55" hidden="1" customWidth="1"/>
    <col min="11" max="11" width="12.5703125" style="52" hidden="1" customWidth="1"/>
    <col min="12" max="12" width="74.140625" style="55" hidden="1" customWidth="1"/>
    <col min="13" max="16384" width="11.42578125" style="52"/>
  </cols>
  <sheetData>
    <row r="1" spans="1:12" ht="15" customHeight="1" x14ac:dyDescent="0.2">
      <c r="A1" s="559" t="s">
        <v>301</v>
      </c>
      <c r="B1" s="560"/>
      <c r="C1" s="560"/>
      <c r="D1" s="560"/>
      <c r="E1" s="560"/>
      <c r="F1" s="560"/>
      <c r="G1" s="560"/>
      <c r="H1" s="560"/>
      <c r="I1" s="560"/>
      <c r="J1" s="560"/>
      <c r="K1" s="560"/>
      <c r="L1" s="561"/>
    </row>
    <row r="2" spans="1:12" ht="15" customHeight="1" x14ac:dyDescent="0.2">
      <c r="A2" s="562"/>
      <c r="B2" s="563"/>
      <c r="C2" s="563"/>
      <c r="D2" s="563"/>
      <c r="E2" s="563"/>
      <c r="F2" s="563"/>
      <c r="G2" s="563"/>
      <c r="H2" s="563"/>
      <c r="I2" s="563"/>
      <c r="J2" s="563"/>
      <c r="K2" s="563"/>
      <c r="L2" s="564"/>
    </row>
    <row r="3" spans="1:12" ht="15" customHeight="1" x14ac:dyDescent="0.2">
      <c r="A3" s="562"/>
      <c r="B3" s="563"/>
      <c r="C3" s="563"/>
      <c r="D3" s="563"/>
      <c r="E3" s="563"/>
      <c r="F3" s="563"/>
      <c r="G3" s="563"/>
      <c r="H3" s="563"/>
      <c r="I3" s="563"/>
      <c r="J3" s="563"/>
      <c r="K3" s="563"/>
      <c r="L3" s="564"/>
    </row>
    <row r="4" spans="1:12" ht="15" customHeight="1" x14ac:dyDescent="0.2">
      <c r="A4" s="562"/>
      <c r="B4" s="563"/>
      <c r="C4" s="563"/>
      <c r="D4" s="563"/>
      <c r="E4" s="563"/>
      <c r="F4" s="563"/>
      <c r="G4" s="563"/>
      <c r="H4" s="563"/>
      <c r="I4" s="563"/>
      <c r="J4" s="563"/>
      <c r="K4" s="563"/>
      <c r="L4" s="564"/>
    </row>
    <row r="5" spans="1:12" ht="15" customHeight="1" x14ac:dyDescent="0.2">
      <c r="A5" s="562"/>
      <c r="B5" s="563"/>
      <c r="C5" s="563"/>
      <c r="D5" s="563"/>
      <c r="E5" s="563"/>
      <c r="F5" s="563"/>
      <c r="G5" s="563"/>
      <c r="H5" s="563"/>
      <c r="I5" s="563"/>
      <c r="J5" s="563"/>
      <c r="K5" s="563"/>
      <c r="L5" s="564"/>
    </row>
    <row r="6" spans="1:12" ht="15.75" customHeight="1" thickBot="1" x14ac:dyDescent="0.25">
      <c r="A6" s="565"/>
      <c r="B6" s="566"/>
      <c r="C6" s="566"/>
      <c r="D6" s="566"/>
      <c r="E6" s="566"/>
      <c r="F6" s="566"/>
      <c r="G6" s="566"/>
      <c r="H6" s="566"/>
      <c r="I6" s="566"/>
      <c r="J6" s="566"/>
      <c r="K6" s="566"/>
      <c r="L6" s="567"/>
    </row>
    <row r="7" spans="1:12" s="96" customFormat="1" ht="15.75" customHeight="1" x14ac:dyDescent="0.3">
      <c r="A7" s="95" t="s">
        <v>32</v>
      </c>
      <c r="B7" s="575" t="s">
        <v>55</v>
      </c>
      <c r="C7" s="575"/>
      <c r="D7" s="575"/>
      <c r="E7" s="575"/>
      <c r="F7" s="575"/>
      <c r="G7" s="122"/>
      <c r="H7" s="122"/>
      <c r="I7" s="122"/>
      <c r="J7" s="553"/>
      <c r="K7" s="553"/>
      <c r="L7" s="554"/>
    </row>
    <row r="8" spans="1:12" s="96" customFormat="1" ht="15.75" customHeight="1" x14ac:dyDescent="0.3">
      <c r="A8" s="97" t="s">
        <v>33</v>
      </c>
      <c r="B8" s="581" t="s">
        <v>300</v>
      </c>
      <c r="C8" s="582"/>
      <c r="D8" s="98"/>
      <c r="E8" s="583"/>
      <c r="F8" s="583"/>
      <c r="G8" s="120"/>
      <c r="H8" s="120"/>
      <c r="I8" s="120"/>
      <c r="J8" s="555"/>
      <c r="K8" s="555"/>
      <c r="L8" s="556"/>
    </row>
    <row r="9" spans="1:12" s="96" customFormat="1" ht="30.75" customHeight="1" thickBot="1" x14ac:dyDescent="0.35">
      <c r="A9" s="142" t="s">
        <v>34</v>
      </c>
      <c r="B9" s="590" t="s">
        <v>302</v>
      </c>
      <c r="C9" s="584"/>
      <c r="D9" s="584"/>
      <c r="E9" s="584"/>
      <c r="F9" s="584"/>
      <c r="G9" s="121"/>
      <c r="H9" s="121"/>
      <c r="I9" s="121"/>
      <c r="J9" s="557"/>
      <c r="K9" s="557"/>
      <c r="L9" s="558"/>
    </row>
    <row r="10" spans="1:12" s="96" customFormat="1" ht="17.25" thickBot="1" x14ac:dyDescent="0.35">
      <c r="A10" s="585" t="s">
        <v>19</v>
      </c>
      <c r="B10" s="585"/>
      <c r="C10" s="585"/>
      <c r="D10" s="585"/>
      <c r="E10" s="585"/>
      <c r="F10" s="585"/>
      <c r="G10" s="576" t="s">
        <v>305</v>
      </c>
      <c r="H10" s="577"/>
      <c r="I10" s="578"/>
      <c r="J10" s="568" t="s">
        <v>56</v>
      </c>
      <c r="K10" s="568"/>
      <c r="L10" s="569"/>
    </row>
    <row r="11" spans="1:12" s="96" customFormat="1" ht="17.25" thickBot="1" x14ac:dyDescent="0.35">
      <c r="A11" s="570" t="s">
        <v>20</v>
      </c>
      <c r="B11" s="571"/>
      <c r="C11" s="571"/>
      <c r="D11" s="571"/>
      <c r="E11" s="571"/>
      <c r="F11" s="571"/>
      <c r="G11" s="143" t="s">
        <v>36</v>
      </c>
      <c r="H11" s="367" t="s">
        <v>307</v>
      </c>
      <c r="I11" s="579" t="s">
        <v>50</v>
      </c>
      <c r="J11" s="408" t="s">
        <v>36</v>
      </c>
      <c r="K11" s="128">
        <v>42613</v>
      </c>
      <c r="L11" s="572" t="s">
        <v>50</v>
      </c>
    </row>
    <row r="12" spans="1:12" s="96" customFormat="1" ht="36" customHeight="1" thickBot="1" x14ac:dyDescent="0.35">
      <c r="A12" s="99" t="s">
        <v>21</v>
      </c>
      <c r="B12" s="574" t="s">
        <v>22</v>
      </c>
      <c r="C12" s="574"/>
      <c r="D12" s="212" t="s">
        <v>3</v>
      </c>
      <c r="E12" s="213" t="s">
        <v>4</v>
      </c>
      <c r="F12" s="212" t="s">
        <v>5</v>
      </c>
      <c r="G12" s="126" t="s">
        <v>35</v>
      </c>
      <c r="H12" s="220" t="s">
        <v>31</v>
      </c>
      <c r="I12" s="580"/>
      <c r="J12" s="409" t="s">
        <v>35</v>
      </c>
      <c r="K12" s="130" t="s">
        <v>31</v>
      </c>
      <c r="L12" s="573"/>
    </row>
    <row r="13" spans="1:12" ht="290.25" customHeight="1" thickBot="1" x14ac:dyDescent="0.25">
      <c r="A13" s="586" t="s">
        <v>243</v>
      </c>
      <c r="B13" s="214" t="s">
        <v>6</v>
      </c>
      <c r="C13" s="67" t="s">
        <v>57</v>
      </c>
      <c r="D13" s="67" t="s">
        <v>390</v>
      </c>
      <c r="E13" s="67" t="s">
        <v>391</v>
      </c>
      <c r="F13" s="215">
        <v>43069</v>
      </c>
      <c r="G13" s="349" t="s">
        <v>609</v>
      </c>
      <c r="H13" s="350">
        <v>0.25</v>
      </c>
      <c r="I13" s="412" t="s">
        <v>604</v>
      </c>
      <c r="J13" s="410" t="s">
        <v>246</v>
      </c>
      <c r="K13" s="591">
        <v>0.5</v>
      </c>
      <c r="L13" s="548" t="s">
        <v>255</v>
      </c>
    </row>
    <row r="14" spans="1:12" ht="282" customHeight="1" thickBot="1" x14ac:dyDescent="0.25">
      <c r="A14" s="587"/>
      <c r="B14" s="211" t="s">
        <v>7</v>
      </c>
      <c r="C14" s="67" t="s">
        <v>58</v>
      </c>
      <c r="D14" s="67" t="s">
        <v>392</v>
      </c>
      <c r="E14" s="67" t="s">
        <v>393</v>
      </c>
      <c r="F14" s="216" t="s">
        <v>186</v>
      </c>
      <c r="G14" s="349" t="s">
        <v>605</v>
      </c>
      <c r="H14" s="350">
        <v>0.25</v>
      </c>
      <c r="I14" s="412" t="s">
        <v>675</v>
      </c>
      <c r="J14" s="410" t="s">
        <v>245</v>
      </c>
      <c r="K14" s="592"/>
      <c r="L14" s="549"/>
    </row>
    <row r="15" spans="1:12" ht="196.15" customHeight="1" thickBot="1" x14ac:dyDescent="0.25">
      <c r="A15" s="588"/>
      <c r="B15" s="53" t="s">
        <v>8</v>
      </c>
      <c r="C15" s="67" t="s">
        <v>394</v>
      </c>
      <c r="D15" s="67" t="s">
        <v>60</v>
      </c>
      <c r="E15" s="67" t="s">
        <v>61</v>
      </c>
      <c r="F15" s="419" t="s">
        <v>395</v>
      </c>
      <c r="G15" s="349" t="s">
        <v>608</v>
      </c>
      <c r="H15" s="351">
        <v>0.33</v>
      </c>
      <c r="I15" s="412" t="s">
        <v>607</v>
      </c>
      <c r="J15" s="158" t="s">
        <v>239</v>
      </c>
      <c r="K15" s="79">
        <v>0.6</v>
      </c>
      <c r="L15" s="68" t="s">
        <v>251</v>
      </c>
    </row>
    <row r="16" spans="1:12" ht="258" customHeight="1" thickBot="1" x14ac:dyDescent="0.25">
      <c r="A16" s="588"/>
      <c r="B16" s="170" t="s">
        <v>9</v>
      </c>
      <c r="C16" s="67" t="s">
        <v>59</v>
      </c>
      <c r="D16" s="67" t="s">
        <v>62</v>
      </c>
      <c r="E16" s="67" t="s">
        <v>61</v>
      </c>
      <c r="F16" s="387" t="s">
        <v>397</v>
      </c>
      <c r="G16" s="349" t="s">
        <v>667</v>
      </c>
      <c r="H16" s="352">
        <v>0.33</v>
      </c>
      <c r="I16" s="412" t="s">
        <v>674</v>
      </c>
      <c r="J16" s="158"/>
      <c r="K16" s="79"/>
      <c r="L16" s="68"/>
    </row>
    <row r="17" spans="1:12" ht="203.25" customHeight="1" thickBot="1" x14ac:dyDescent="0.25">
      <c r="A17" s="589"/>
      <c r="B17" s="388" t="s">
        <v>396</v>
      </c>
      <c r="C17" s="389" t="s">
        <v>611</v>
      </c>
      <c r="D17" s="389" t="s">
        <v>398</v>
      </c>
      <c r="E17" s="389" t="s">
        <v>399</v>
      </c>
      <c r="F17" s="390" t="s">
        <v>400</v>
      </c>
      <c r="G17" s="391" t="s">
        <v>610</v>
      </c>
      <c r="H17" s="392">
        <v>0.33</v>
      </c>
      <c r="I17" s="413" t="s">
        <v>676</v>
      </c>
      <c r="J17" s="125" t="s">
        <v>189</v>
      </c>
      <c r="K17" s="81">
        <v>0.5</v>
      </c>
      <c r="L17" s="68" t="s">
        <v>198</v>
      </c>
    </row>
    <row r="18" spans="1:12" ht="247.9" customHeight="1" thickTop="1" thickBot="1" x14ac:dyDescent="0.25">
      <c r="A18" s="550" t="s">
        <v>401</v>
      </c>
      <c r="B18" s="393" t="s">
        <v>10</v>
      </c>
      <c r="C18" s="394" t="s">
        <v>405</v>
      </c>
      <c r="D18" s="394" t="s">
        <v>63</v>
      </c>
      <c r="E18" s="394" t="s">
        <v>406</v>
      </c>
      <c r="F18" s="395">
        <v>43069</v>
      </c>
      <c r="G18" s="396" t="s">
        <v>678</v>
      </c>
      <c r="H18" s="397">
        <v>0.33</v>
      </c>
      <c r="I18" s="414" t="s">
        <v>677</v>
      </c>
      <c r="J18" s="159" t="s">
        <v>293</v>
      </c>
      <c r="K18" s="82">
        <v>1</v>
      </c>
      <c r="L18" s="48" t="s">
        <v>199</v>
      </c>
    </row>
    <row r="19" spans="1:12" ht="228" customHeight="1" thickBot="1" x14ac:dyDescent="0.25">
      <c r="A19" s="551"/>
      <c r="B19" s="53" t="s">
        <v>11</v>
      </c>
      <c r="C19" s="67" t="s">
        <v>64</v>
      </c>
      <c r="D19" s="67" t="s">
        <v>65</v>
      </c>
      <c r="E19" s="67" t="s">
        <v>407</v>
      </c>
      <c r="F19" s="387" t="s">
        <v>408</v>
      </c>
      <c r="G19" s="349" t="s">
        <v>612</v>
      </c>
      <c r="H19" s="352">
        <v>0.33</v>
      </c>
      <c r="I19" s="415" t="s">
        <v>664</v>
      </c>
      <c r="J19" s="160" t="s">
        <v>240</v>
      </c>
      <c r="K19" s="82">
        <v>0.5</v>
      </c>
      <c r="L19" s="67" t="s">
        <v>241</v>
      </c>
    </row>
    <row r="20" spans="1:12" ht="146.25" customHeight="1" thickBot="1" x14ac:dyDescent="0.25">
      <c r="A20" s="552"/>
      <c r="B20" s="388" t="s">
        <v>12</v>
      </c>
      <c r="C20" s="389" t="s">
        <v>66</v>
      </c>
      <c r="D20" s="389" t="s">
        <v>409</v>
      </c>
      <c r="E20" s="389" t="s">
        <v>410</v>
      </c>
      <c r="F20" s="398">
        <v>43069</v>
      </c>
      <c r="G20" s="391" t="s">
        <v>417</v>
      </c>
      <c r="H20" s="392">
        <v>1</v>
      </c>
      <c r="I20" s="416" t="s">
        <v>416</v>
      </c>
      <c r="J20" s="125" t="s">
        <v>242</v>
      </c>
      <c r="K20" s="81">
        <v>0.5</v>
      </c>
      <c r="L20" s="68" t="s">
        <v>247</v>
      </c>
    </row>
    <row r="21" spans="1:12" ht="129" customHeight="1" thickTop="1" thickBot="1" x14ac:dyDescent="0.25">
      <c r="A21" s="550" t="s">
        <v>402</v>
      </c>
      <c r="B21" s="393" t="s">
        <v>13</v>
      </c>
      <c r="C21" s="394" t="s">
        <v>68</v>
      </c>
      <c r="D21" s="394" t="s">
        <v>69</v>
      </c>
      <c r="E21" s="399" t="s">
        <v>70</v>
      </c>
      <c r="F21" s="395">
        <v>43069</v>
      </c>
      <c r="G21" s="396" t="s">
        <v>613</v>
      </c>
      <c r="H21" s="397">
        <v>0.33</v>
      </c>
      <c r="I21" s="417" t="s">
        <v>665</v>
      </c>
      <c r="J21" s="158" t="s">
        <v>248</v>
      </c>
      <c r="K21" s="81">
        <v>1</v>
      </c>
      <c r="L21" s="83" t="s">
        <v>256</v>
      </c>
    </row>
    <row r="22" spans="1:12" ht="138" customHeight="1" thickBot="1" x14ac:dyDescent="0.25">
      <c r="A22" s="551"/>
      <c r="B22" s="53" t="s">
        <v>14</v>
      </c>
      <c r="C22" s="67" t="s">
        <v>71</v>
      </c>
      <c r="D22" s="67" t="s">
        <v>411</v>
      </c>
      <c r="E22" s="80" t="s">
        <v>61</v>
      </c>
      <c r="F22" s="387" t="s">
        <v>397</v>
      </c>
      <c r="G22" s="349" t="s">
        <v>679</v>
      </c>
      <c r="H22" s="353">
        <v>0.33</v>
      </c>
      <c r="I22" s="415" t="s">
        <v>680</v>
      </c>
      <c r="J22" s="158" t="s">
        <v>252</v>
      </c>
      <c r="K22" s="81">
        <v>0.2</v>
      </c>
      <c r="L22" s="68" t="s">
        <v>247</v>
      </c>
    </row>
    <row r="23" spans="1:12" ht="181.5" customHeight="1" thickBot="1" x14ac:dyDescent="0.25">
      <c r="A23" s="551"/>
      <c r="B23" s="53" t="s">
        <v>23</v>
      </c>
      <c r="C23" s="67" t="s">
        <v>403</v>
      </c>
      <c r="D23" s="67" t="s">
        <v>412</v>
      </c>
      <c r="E23" s="80" t="s">
        <v>67</v>
      </c>
      <c r="F23" s="387" t="s">
        <v>397</v>
      </c>
      <c r="G23" s="349" t="s">
        <v>614</v>
      </c>
      <c r="H23" s="352">
        <v>0.1</v>
      </c>
      <c r="I23" s="415" t="s">
        <v>681</v>
      </c>
      <c r="J23" s="158" t="s">
        <v>297</v>
      </c>
      <c r="K23" s="81">
        <f>26/40</f>
        <v>0.65</v>
      </c>
      <c r="L23" s="68" t="s">
        <v>247</v>
      </c>
    </row>
    <row r="24" spans="1:12" ht="102" customHeight="1" thickBot="1" x14ac:dyDescent="0.25">
      <c r="A24" s="552"/>
      <c r="B24" s="388" t="s">
        <v>24</v>
      </c>
      <c r="C24" s="389" t="s">
        <v>404</v>
      </c>
      <c r="D24" s="389" t="s">
        <v>413</v>
      </c>
      <c r="E24" s="400" t="s">
        <v>72</v>
      </c>
      <c r="F24" s="398">
        <v>43069</v>
      </c>
      <c r="G24" s="391"/>
      <c r="H24" s="392">
        <v>0</v>
      </c>
      <c r="I24" s="416" t="s">
        <v>682</v>
      </c>
      <c r="J24" s="125" t="s">
        <v>253</v>
      </c>
      <c r="K24" s="70">
        <v>1</v>
      </c>
      <c r="L24" s="68" t="s">
        <v>254</v>
      </c>
    </row>
    <row r="25" spans="1:12" ht="75.75" customHeight="1" thickTop="1" thickBot="1" x14ac:dyDescent="0.25">
      <c r="A25" s="401" t="s">
        <v>244</v>
      </c>
      <c r="B25" s="402" t="s">
        <v>15</v>
      </c>
      <c r="C25" s="403" t="s">
        <v>73</v>
      </c>
      <c r="D25" s="403" t="s">
        <v>414</v>
      </c>
      <c r="E25" s="404" t="s">
        <v>74</v>
      </c>
      <c r="F25" s="405">
        <v>43069</v>
      </c>
      <c r="G25" s="406"/>
      <c r="H25" s="407">
        <v>0</v>
      </c>
      <c r="I25" s="418" t="s">
        <v>686</v>
      </c>
      <c r="J25" s="411" t="s">
        <v>294</v>
      </c>
      <c r="K25" s="84"/>
      <c r="L25" s="110" t="s">
        <v>295</v>
      </c>
    </row>
    <row r="26" spans="1:12" ht="13.5" thickTop="1" x14ac:dyDescent="0.2">
      <c r="A26" s="77"/>
    </row>
    <row r="1048558" spans="12:12" x14ac:dyDescent="0.2">
      <c r="L1048558" s="54"/>
    </row>
  </sheetData>
  <mergeCells count="19">
    <mergeCell ref="A21:A24"/>
    <mergeCell ref="A10:F10"/>
    <mergeCell ref="A13:A17"/>
    <mergeCell ref="B9:D9"/>
    <mergeCell ref="K13:K14"/>
    <mergeCell ref="L13:L14"/>
    <mergeCell ref="A18:A20"/>
    <mergeCell ref="J7:L9"/>
    <mergeCell ref="A1:L6"/>
    <mergeCell ref="J10:L10"/>
    <mergeCell ref="A11:F11"/>
    <mergeCell ref="L11:L12"/>
    <mergeCell ref="B12:C12"/>
    <mergeCell ref="B7:F7"/>
    <mergeCell ref="G10:I10"/>
    <mergeCell ref="I11:I12"/>
    <mergeCell ref="B8:C8"/>
    <mergeCell ref="E8:F8"/>
    <mergeCell ref="E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9"/>
  <sheetViews>
    <sheetView zoomScale="70" zoomScaleNormal="70" workbookViewId="0">
      <selection activeCell="A11" sqref="A11:E11"/>
    </sheetView>
  </sheetViews>
  <sheetFormatPr baseColWidth="10" defaultColWidth="11.42578125" defaultRowHeight="16.5" x14ac:dyDescent="0.3"/>
  <cols>
    <col min="1" max="1" width="26" style="96" customWidth="1"/>
    <col min="2" max="2" width="23.140625" style="1" customWidth="1"/>
    <col min="3" max="3" width="18.42578125" style="1" customWidth="1"/>
    <col min="4" max="4" width="18.140625" style="1" customWidth="1"/>
    <col min="5" max="5" width="17" style="1" customWidth="1"/>
    <col min="6" max="6" width="172.7109375" style="1" customWidth="1"/>
    <col min="7" max="7" width="18.7109375" style="1" customWidth="1"/>
    <col min="8" max="8" width="147.7109375" style="1" customWidth="1"/>
    <col min="9" max="9" width="67.140625" style="50" hidden="1" customWidth="1"/>
    <col min="10" max="10" width="13.42578125" style="1" hidden="1" customWidth="1"/>
    <col min="11" max="11" width="56.5703125" style="50" hidden="1" customWidth="1"/>
    <col min="12" max="16384" width="11.42578125" style="1"/>
  </cols>
  <sheetData>
    <row r="1" spans="1:11" ht="15" customHeight="1" x14ac:dyDescent="0.25">
      <c r="A1" s="599" t="s">
        <v>301</v>
      </c>
      <c r="B1" s="600"/>
      <c r="C1" s="600"/>
      <c r="D1" s="600"/>
      <c r="E1" s="600"/>
      <c r="F1" s="600"/>
      <c r="G1" s="600"/>
      <c r="H1" s="600"/>
      <c r="I1" s="600"/>
      <c r="J1" s="600"/>
      <c r="K1" s="601"/>
    </row>
    <row r="2" spans="1:11" ht="15" customHeight="1" x14ac:dyDescent="0.25">
      <c r="A2" s="602"/>
      <c r="B2" s="563"/>
      <c r="C2" s="563"/>
      <c r="D2" s="563"/>
      <c r="E2" s="563"/>
      <c r="F2" s="563"/>
      <c r="G2" s="563"/>
      <c r="H2" s="563"/>
      <c r="I2" s="563"/>
      <c r="J2" s="563"/>
      <c r="K2" s="603"/>
    </row>
    <row r="3" spans="1:11" ht="15" customHeight="1" x14ac:dyDescent="0.25">
      <c r="A3" s="602"/>
      <c r="B3" s="563"/>
      <c r="C3" s="563"/>
      <c r="D3" s="563"/>
      <c r="E3" s="563"/>
      <c r="F3" s="563"/>
      <c r="G3" s="563"/>
      <c r="H3" s="563"/>
      <c r="I3" s="563"/>
      <c r="J3" s="563"/>
      <c r="K3" s="603"/>
    </row>
    <row r="4" spans="1:11" ht="15" customHeight="1" x14ac:dyDescent="0.25">
      <c r="A4" s="602"/>
      <c r="B4" s="563"/>
      <c r="C4" s="563"/>
      <c r="D4" s="563"/>
      <c r="E4" s="563"/>
      <c r="F4" s="563"/>
      <c r="G4" s="563"/>
      <c r="H4" s="563"/>
      <c r="I4" s="563"/>
      <c r="J4" s="563"/>
      <c r="K4" s="603"/>
    </row>
    <row r="5" spans="1:11" ht="15" customHeight="1" x14ac:dyDescent="0.25">
      <c r="A5" s="602"/>
      <c r="B5" s="563"/>
      <c r="C5" s="563"/>
      <c r="D5" s="563"/>
      <c r="E5" s="563"/>
      <c r="F5" s="563"/>
      <c r="G5" s="563"/>
      <c r="H5" s="563"/>
      <c r="I5" s="563"/>
      <c r="J5" s="563"/>
      <c r="K5" s="603"/>
    </row>
    <row r="6" spans="1:11" ht="15.75" customHeight="1" thickBot="1" x14ac:dyDescent="0.3">
      <c r="A6" s="602"/>
      <c r="B6" s="563"/>
      <c r="C6" s="563"/>
      <c r="D6" s="563"/>
      <c r="E6" s="563"/>
      <c r="F6" s="563"/>
      <c r="G6" s="563"/>
      <c r="H6" s="563"/>
      <c r="I6" s="563"/>
      <c r="J6" s="563"/>
      <c r="K6" s="603"/>
    </row>
    <row r="7" spans="1:11" s="96" customFormat="1" ht="30.6" customHeight="1" x14ac:dyDescent="0.3">
      <c r="A7" s="105" t="s">
        <v>32</v>
      </c>
      <c r="B7" s="618" t="s">
        <v>55</v>
      </c>
      <c r="C7" s="618"/>
      <c r="D7" s="619"/>
      <c r="E7" s="619"/>
      <c r="F7" s="123"/>
      <c r="G7" s="123"/>
      <c r="H7" s="123"/>
      <c r="I7" s="610"/>
      <c r="J7" s="610"/>
      <c r="K7" s="611"/>
    </row>
    <row r="8" spans="1:11" s="96" customFormat="1" ht="15.75" customHeight="1" x14ac:dyDescent="0.3">
      <c r="A8" s="106" t="s">
        <v>33</v>
      </c>
      <c r="B8" s="168" t="s">
        <v>300</v>
      </c>
      <c r="C8" s="107"/>
      <c r="D8" s="583"/>
      <c r="E8" s="583"/>
      <c r="F8" s="120"/>
      <c r="G8" s="120"/>
      <c r="H8" s="120"/>
      <c r="I8" s="612"/>
      <c r="J8" s="612"/>
      <c r="K8" s="613"/>
    </row>
    <row r="9" spans="1:11" s="96" customFormat="1" ht="15.75" customHeight="1" thickBot="1" x14ac:dyDescent="0.35">
      <c r="A9" s="108" t="s">
        <v>34</v>
      </c>
      <c r="B9" s="472" t="s">
        <v>308</v>
      </c>
      <c r="C9" s="621"/>
      <c r="D9" s="620"/>
      <c r="E9" s="620"/>
      <c r="F9" s="124"/>
      <c r="G9" s="124"/>
      <c r="H9" s="124"/>
      <c r="I9" s="614"/>
      <c r="J9" s="614"/>
      <c r="K9" s="615"/>
    </row>
    <row r="10" spans="1:11" s="96" customFormat="1" ht="17.25" thickBot="1" x14ac:dyDescent="0.35">
      <c r="A10" s="604" t="s">
        <v>16</v>
      </c>
      <c r="B10" s="604"/>
      <c r="C10" s="604"/>
      <c r="D10" s="604"/>
      <c r="E10" s="605"/>
      <c r="F10" s="597" t="s">
        <v>305</v>
      </c>
      <c r="G10" s="474"/>
      <c r="H10" s="598"/>
      <c r="I10" s="607" t="s">
        <v>56</v>
      </c>
      <c r="J10" s="608"/>
      <c r="K10" s="609"/>
    </row>
    <row r="11" spans="1:11" s="96" customFormat="1" ht="17.25" thickBot="1" x14ac:dyDescent="0.35">
      <c r="A11" s="570" t="s">
        <v>25</v>
      </c>
      <c r="B11" s="571"/>
      <c r="C11" s="571"/>
      <c r="D11" s="571"/>
      <c r="E11" s="606"/>
      <c r="F11" s="135" t="s">
        <v>36</v>
      </c>
      <c r="G11" s="169" t="s">
        <v>307</v>
      </c>
      <c r="H11" s="616" t="s">
        <v>50</v>
      </c>
      <c r="I11" s="136" t="s">
        <v>36</v>
      </c>
      <c r="J11" s="128">
        <v>42613</v>
      </c>
      <c r="K11" s="572" t="s">
        <v>50</v>
      </c>
    </row>
    <row r="12" spans="1:11" s="96" customFormat="1" ht="43.5" customHeight="1" thickBot="1" x14ac:dyDescent="0.35">
      <c r="A12" s="101" t="s">
        <v>1</v>
      </c>
      <c r="B12" s="102" t="s">
        <v>22</v>
      </c>
      <c r="C12" s="103" t="s">
        <v>3</v>
      </c>
      <c r="D12" s="102" t="s">
        <v>4</v>
      </c>
      <c r="E12" s="104" t="s">
        <v>5</v>
      </c>
      <c r="F12" s="100" t="s">
        <v>48</v>
      </c>
      <c r="G12" s="100" t="s">
        <v>49</v>
      </c>
      <c r="H12" s="617"/>
      <c r="I12" s="129" t="s">
        <v>48</v>
      </c>
      <c r="J12" s="129" t="s">
        <v>49</v>
      </c>
      <c r="K12" s="573"/>
    </row>
    <row r="13" spans="1:11" ht="155.25" customHeight="1" thickBot="1" x14ac:dyDescent="0.3">
      <c r="A13" s="226" t="s">
        <v>288</v>
      </c>
      <c r="B13" s="58" t="s">
        <v>176</v>
      </c>
      <c r="C13" s="17" t="s">
        <v>419</v>
      </c>
      <c r="D13" s="17" t="s">
        <v>177</v>
      </c>
      <c r="E13" s="56">
        <v>43069</v>
      </c>
      <c r="F13" s="354" t="s">
        <v>615</v>
      </c>
      <c r="G13" s="355">
        <v>0.33</v>
      </c>
      <c r="H13" s="356" t="s">
        <v>683</v>
      </c>
      <c r="I13" s="64" t="s">
        <v>207</v>
      </c>
      <c r="J13" s="57">
        <v>0.5</v>
      </c>
      <c r="K13" s="71" t="s">
        <v>257</v>
      </c>
    </row>
    <row r="14" spans="1:11" ht="70.5" customHeight="1" thickBot="1" x14ac:dyDescent="0.3">
      <c r="A14" s="593" t="s">
        <v>289</v>
      </c>
      <c r="B14" s="18" t="s">
        <v>178</v>
      </c>
      <c r="C14" s="18" t="s">
        <v>179</v>
      </c>
      <c r="D14" s="17" t="s">
        <v>177</v>
      </c>
      <c r="E14" s="59" t="s">
        <v>420</v>
      </c>
      <c r="F14" s="357" t="s">
        <v>421</v>
      </c>
      <c r="G14" s="358">
        <v>0.33</v>
      </c>
      <c r="H14" s="359" t="s">
        <v>422</v>
      </c>
      <c r="I14" s="65" t="s">
        <v>208</v>
      </c>
      <c r="J14" s="57">
        <v>0.5</v>
      </c>
      <c r="K14" s="109" t="s">
        <v>292</v>
      </c>
    </row>
    <row r="15" spans="1:11" ht="117.75" customHeight="1" thickBot="1" x14ac:dyDescent="0.3">
      <c r="A15" s="594"/>
      <c r="B15" s="18" t="s">
        <v>423</v>
      </c>
      <c r="C15" s="17" t="s">
        <v>424</v>
      </c>
      <c r="D15" s="17" t="s">
        <v>177</v>
      </c>
      <c r="E15" s="56" t="s">
        <v>397</v>
      </c>
      <c r="F15" s="360" t="s">
        <v>616</v>
      </c>
      <c r="G15" s="355">
        <v>0.33</v>
      </c>
      <c r="H15" s="361" t="s">
        <v>617</v>
      </c>
      <c r="I15" s="64" t="s">
        <v>258</v>
      </c>
      <c r="J15" s="61">
        <f>8/12</f>
        <v>0.66666666666666663</v>
      </c>
      <c r="K15" s="71" t="s">
        <v>259</v>
      </c>
    </row>
    <row r="16" spans="1:11" ht="258" customHeight="1" thickBot="1" x14ac:dyDescent="0.3">
      <c r="A16" s="227" t="s">
        <v>290</v>
      </c>
      <c r="B16" s="18" t="s">
        <v>180</v>
      </c>
      <c r="C16" s="18" t="s">
        <v>425</v>
      </c>
      <c r="D16" s="18" t="s">
        <v>67</v>
      </c>
      <c r="E16" s="228" t="s">
        <v>397</v>
      </c>
      <c r="F16" s="362" t="s">
        <v>618</v>
      </c>
      <c r="G16" s="355">
        <v>0.33</v>
      </c>
      <c r="H16" s="363" t="s">
        <v>619</v>
      </c>
      <c r="I16" s="219" t="s">
        <v>210</v>
      </c>
      <c r="J16" s="217">
        <v>0.8</v>
      </c>
      <c r="K16" s="218" t="s">
        <v>260</v>
      </c>
    </row>
    <row r="17" spans="1:11" ht="151.5" customHeight="1" thickBot="1" x14ac:dyDescent="0.3">
      <c r="A17" s="229" t="s">
        <v>426</v>
      </c>
      <c r="B17" s="17" t="s">
        <v>181</v>
      </c>
      <c r="C17" s="17" t="s">
        <v>183</v>
      </c>
      <c r="D17" s="17" t="s">
        <v>182</v>
      </c>
      <c r="E17" s="62" t="s">
        <v>420</v>
      </c>
      <c r="F17" s="364" t="s">
        <v>427</v>
      </c>
      <c r="G17" s="355">
        <v>0.33</v>
      </c>
      <c r="H17" s="365" t="s">
        <v>620</v>
      </c>
      <c r="I17" s="65" t="s">
        <v>211</v>
      </c>
      <c r="J17" s="63">
        <v>0.5</v>
      </c>
      <c r="K17" s="60" t="s">
        <v>209</v>
      </c>
    </row>
    <row r="18" spans="1:11" ht="123.75" customHeight="1" thickBot="1" x14ac:dyDescent="0.3">
      <c r="A18" s="595" t="s">
        <v>291</v>
      </c>
      <c r="B18" s="17" t="s">
        <v>184</v>
      </c>
      <c r="C18" s="17" t="s">
        <v>428</v>
      </c>
      <c r="D18" s="17" t="s">
        <v>67</v>
      </c>
      <c r="E18" s="56" t="s">
        <v>429</v>
      </c>
      <c r="F18" s="364" t="s">
        <v>621</v>
      </c>
      <c r="G18" s="355">
        <v>0.1</v>
      </c>
      <c r="H18" s="366" t="s">
        <v>684</v>
      </c>
      <c r="I18" s="65" t="s">
        <v>261</v>
      </c>
      <c r="J18" s="63">
        <v>0.5</v>
      </c>
      <c r="K18" s="68" t="s">
        <v>262</v>
      </c>
    </row>
    <row r="19" spans="1:11" ht="339.75" customHeight="1" thickBot="1" x14ac:dyDescent="0.3">
      <c r="A19" s="596"/>
      <c r="B19" s="17" t="s">
        <v>430</v>
      </c>
      <c r="C19" s="17" t="s">
        <v>431</v>
      </c>
      <c r="D19" s="17" t="s">
        <v>67</v>
      </c>
      <c r="E19" s="56" t="s">
        <v>397</v>
      </c>
      <c r="F19" s="364" t="s">
        <v>622</v>
      </c>
      <c r="G19" s="355">
        <v>0.1</v>
      </c>
      <c r="H19" s="366" t="s">
        <v>684</v>
      </c>
    </row>
  </sheetData>
  <mergeCells count="15">
    <mergeCell ref="A14:A15"/>
    <mergeCell ref="A18:A19"/>
    <mergeCell ref="K11:K12"/>
    <mergeCell ref="F10:H10"/>
    <mergeCell ref="A1:K6"/>
    <mergeCell ref="A10:E10"/>
    <mergeCell ref="A11:E11"/>
    <mergeCell ref="I10:K10"/>
    <mergeCell ref="I7:K9"/>
    <mergeCell ref="H11:H12"/>
    <mergeCell ref="B7:C7"/>
    <mergeCell ref="D7:E7"/>
    <mergeCell ref="D8:E8"/>
    <mergeCell ref="D9:E9"/>
    <mergeCell ref="B9:C9"/>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8"/>
  <sheetViews>
    <sheetView zoomScale="70" zoomScaleNormal="70" zoomScalePageLayoutView="66" workbookViewId="0">
      <selection activeCell="A11" sqref="A11:F11"/>
    </sheetView>
  </sheetViews>
  <sheetFormatPr baseColWidth="10" defaultColWidth="11.42578125" defaultRowHeight="15" x14ac:dyDescent="0.25"/>
  <cols>
    <col min="1" max="1" width="24.28515625" style="1" customWidth="1"/>
    <col min="2" max="2" width="24" style="1" customWidth="1"/>
    <col min="3" max="3" width="15.140625" style="1" customWidth="1"/>
    <col min="4" max="4" width="18.42578125" style="1" customWidth="1"/>
    <col min="5" max="5" width="16" style="1" customWidth="1"/>
    <col min="6" max="6" width="15.140625" style="1" customWidth="1"/>
    <col min="7" max="7" width="71.28515625" style="1" customWidth="1"/>
    <col min="8" max="8" width="16" style="1" customWidth="1"/>
    <col min="9" max="9" width="179.7109375" style="1" customWidth="1"/>
    <col min="10" max="10" width="7" style="50" hidden="1" customWidth="1"/>
    <col min="11" max="11" width="10.140625" style="1" hidden="1" customWidth="1"/>
    <col min="12" max="12" width="7.85546875" style="50" hidden="1" customWidth="1"/>
    <col min="13" max="16384" width="11.42578125" style="1"/>
  </cols>
  <sheetData>
    <row r="1" spans="1:12" ht="15" customHeight="1" x14ac:dyDescent="0.25">
      <c r="A1" s="559" t="s">
        <v>301</v>
      </c>
      <c r="B1" s="560"/>
      <c r="C1" s="560"/>
      <c r="D1" s="560"/>
      <c r="E1" s="560"/>
      <c r="F1" s="560"/>
      <c r="G1" s="560"/>
      <c r="H1" s="560"/>
      <c r="I1" s="560"/>
      <c r="J1" s="560"/>
      <c r="K1" s="560"/>
      <c r="L1" s="561"/>
    </row>
    <row r="2" spans="1:12" ht="15" customHeight="1" x14ac:dyDescent="0.25">
      <c r="A2" s="562"/>
      <c r="B2" s="563"/>
      <c r="C2" s="563"/>
      <c r="D2" s="563"/>
      <c r="E2" s="563"/>
      <c r="F2" s="563"/>
      <c r="G2" s="563"/>
      <c r="H2" s="563"/>
      <c r="I2" s="563"/>
      <c r="J2" s="563"/>
      <c r="K2" s="563"/>
      <c r="L2" s="564"/>
    </row>
    <row r="3" spans="1:12" ht="15" customHeight="1" x14ac:dyDescent="0.25">
      <c r="A3" s="562"/>
      <c r="B3" s="563"/>
      <c r="C3" s="563"/>
      <c r="D3" s="563"/>
      <c r="E3" s="563"/>
      <c r="F3" s="563"/>
      <c r="G3" s="563"/>
      <c r="H3" s="563"/>
      <c r="I3" s="563"/>
      <c r="J3" s="563"/>
      <c r="K3" s="563"/>
      <c r="L3" s="564"/>
    </row>
    <row r="4" spans="1:12" ht="15" customHeight="1" x14ac:dyDescent="0.25">
      <c r="A4" s="562"/>
      <c r="B4" s="563"/>
      <c r="C4" s="563"/>
      <c r="D4" s="563"/>
      <c r="E4" s="563"/>
      <c r="F4" s="563"/>
      <c r="G4" s="563"/>
      <c r="H4" s="563"/>
      <c r="I4" s="563"/>
      <c r="J4" s="563"/>
      <c r="K4" s="563"/>
      <c r="L4" s="564"/>
    </row>
    <row r="5" spans="1:12" ht="15" customHeight="1" x14ac:dyDescent="0.25">
      <c r="A5" s="562"/>
      <c r="B5" s="563"/>
      <c r="C5" s="563"/>
      <c r="D5" s="563"/>
      <c r="E5" s="563"/>
      <c r="F5" s="563"/>
      <c r="G5" s="563"/>
      <c r="H5" s="563"/>
      <c r="I5" s="563"/>
      <c r="J5" s="563"/>
      <c r="K5" s="563"/>
      <c r="L5" s="564"/>
    </row>
    <row r="6" spans="1:12" ht="15.75" customHeight="1" thickBot="1" x14ac:dyDescent="0.3">
      <c r="A6" s="565"/>
      <c r="B6" s="566"/>
      <c r="C6" s="566"/>
      <c r="D6" s="566"/>
      <c r="E6" s="566"/>
      <c r="F6" s="566"/>
      <c r="G6" s="566"/>
      <c r="H6" s="566"/>
      <c r="I6" s="566"/>
      <c r="J6" s="566"/>
      <c r="K6" s="566"/>
      <c r="L6" s="567"/>
    </row>
    <row r="7" spans="1:12" ht="33" customHeight="1" x14ac:dyDescent="0.25">
      <c r="A7" s="10" t="s">
        <v>32</v>
      </c>
      <c r="B7" s="642" t="s">
        <v>55</v>
      </c>
      <c r="C7" s="642"/>
      <c r="D7" s="642"/>
      <c r="E7" s="642"/>
      <c r="F7" s="629"/>
      <c r="G7" s="629"/>
      <c r="H7" s="629"/>
      <c r="I7" s="629"/>
      <c r="J7" s="629"/>
      <c r="K7" s="629"/>
      <c r="L7" s="630"/>
    </row>
    <row r="8" spans="1:12" ht="15.75" customHeight="1" x14ac:dyDescent="0.25">
      <c r="A8" s="8" t="s">
        <v>33</v>
      </c>
      <c r="B8" s="13" t="s">
        <v>300</v>
      </c>
      <c r="C8" s="11"/>
      <c r="D8" s="230"/>
      <c r="E8" s="12"/>
      <c r="F8" s="631"/>
      <c r="G8" s="631"/>
      <c r="H8" s="631"/>
      <c r="I8" s="631"/>
      <c r="J8" s="631"/>
      <c r="K8" s="631"/>
      <c r="L8" s="632"/>
    </row>
    <row r="9" spans="1:12" ht="15.75" customHeight="1" thickBot="1" x14ac:dyDescent="0.3">
      <c r="A9" s="9" t="s">
        <v>34</v>
      </c>
      <c r="B9" s="628" t="s">
        <v>302</v>
      </c>
      <c r="C9" s="628"/>
      <c r="D9" s="221"/>
      <c r="E9" s="14"/>
      <c r="F9" s="633"/>
      <c r="G9" s="633"/>
      <c r="H9" s="633"/>
      <c r="I9" s="633"/>
      <c r="J9" s="633"/>
      <c r="K9" s="633"/>
      <c r="L9" s="634"/>
    </row>
    <row r="10" spans="1:12" ht="19.5" thickBot="1" x14ac:dyDescent="0.3">
      <c r="A10" s="622" t="s">
        <v>16</v>
      </c>
      <c r="B10" s="623"/>
      <c r="C10" s="623"/>
      <c r="D10" s="623"/>
      <c r="E10" s="623"/>
      <c r="F10" s="624"/>
      <c r="G10" s="622" t="s">
        <v>305</v>
      </c>
      <c r="H10" s="623"/>
      <c r="I10" s="624"/>
      <c r="J10" s="637" t="s">
        <v>56</v>
      </c>
      <c r="K10" s="638"/>
      <c r="L10" s="639"/>
    </row>
    <row r="11" spans="1:12" ht="16.5" thickBot="1" x14ac:dyDescent="0.3">
      <c r="A11" s="625" t="s">
        <v>26</v>
      </c>
      <c r="B11" s="626"/>
      <c r="C11" s="626"/>
      <c r="D11" s="626"/>
      <c r="E11" s="626"/>
      <c r="F11" s="627"/>
      <c r="G11" s="233" t="s">
        <v>36</v>
      </c>
      <c r="H11" s="382" t="s">
        <v>307</v>
      </c>
      <c r="I11" s="640" t="s">
        <v>50</v>
      </c>
      <c r="J11" s="137" t="s">
        <v>36</v>
      </c>
      <c r="K11" s="131">
        <v>42613</v>
      </c>
      <c r="L11" s="635" t="s">
        <v>50</v>
      </c>
    </row>
    <row r="12" spans="1:12" ht="44.25" customHeight="1" thickBot="1" x14ac:dyDescent="0.3">
      <c r="A12" s="234" t="s">
        <v>1</v>
      </c>
      <c r="B12" s="235" t="s">
        <v>2</v>
      </c>
      <c r="C12" s="236" t="s">
        <v>3</v>
      </c>
      <c r="D12" s="236" t="s">
        <v>434</v>
      </c>
      <c r="E12" s="237" t="s">
        <v>4</v>
      </c>
      <c r="F12" s="236" t="s">
        <v>5</v>
      </c>
      <c r="G12" s="238" t="s">
        <v>35</v>
      </c>
      <c r="H12" s="239" t="s">
        <v>31</v>
      </c>
      <c r="I12" s="641"/>
      <c r="J12" s="138" t="s">
        <v>35</v>
      </c>
      <c r="K12" s="139" t="s">
        <v>31</v>
      </c>
      <c r="L12" s="636"/>
    </row>
    <row r="13" spans="1:12" ht="155.25" customHeight="1" x14ac:dyDescent="0.25">
      <c r="A13" s="232" t="s">
        <v>27</v>
      </c>
      <c r="B13" s="420" t="s">
        <v>432</v>
      </c>
      <c r="C13" s="420" t="s">
        <v>433</v>
      </c>
      <c r="D13" s="420" t="s">
        <v>435</v>
      </c>
      <c r="E13" s="420" t="s">
        <v>185</v>
      </c>
      <c r="F13" s="420" t="s">
        <v>186</v>
      </c>
      <c r="G13" s="421" t="s">
        <v>623</v>
      </c>
      <c r="H13" s="422">
        <v>0.33</v>
      </c>
      <c r="I13" s="423" t="s">
        <v>685</v>
      </c>
      <c r="J13" s="75" t="s">
        <v>212</v>
      </c>
      <c r="K13" s="225">
        <v>0.5</v>
      </c>
      <c r="L13" s="224" t="s">
        <v>263</v>
      </c>
    </row>
    <row r="14" spans="1:12" ht="123.75" customHeight="1" thickBot="1" x14ac:dyDescent="0.3">
      <c r="A14" s="223" t="s">
        <v>28</v>
      </c>
      <c r="B14" s="424" t="s">
        <v>181</v>
      </c>
      <c r="C14" s="424" t="s">
        <v>183</v>
      </c>
      <c r="D14" s="424" t="s">
        <v>436</v>
      </c>
      <c r="E14" s="424" t="s">
        <v>67</v>
      </c>
      <c r="F14" s="425" t="s">
        <v>420</v>
      </c>
      <c r="G14" s="426" t="s">
        <v>437</v>
      </c>
      <c r="H14" s="145">
        <v>0.33</v>
      </c>
      <c r="I14" s="427" t="s">
        <v>422</v>
      </c>
      <c r="J14" s="132" t="s">
        <v>285</v>
      </c>
      <c r="K14" s="81">
        <v>0.5</v>
      </c>
      <c r="L14" s="93" t="s">
        <v>284</v>
      </c>
    </row>
    <row r="15" spans="1:12" ht="151.5" customHeight="1" thickBot="1" x14ac:dyDescent="0.3">
      <c r="A15" s="222" t="s">
        <v>47</v>
      </c>
      <c r="B15" s="424" t="s">
        <v>438</v>
      </c>
      <c r="C15" s="424" t="s">
        <v>439</v>
      </c>
      <c r="D15" s="424" t="s">
        <v>440</v>
      </c>
      <c r="E15" s="424" t="s">
        <v>441</v>
      </c>
      <c r="F15" s="425">
        <v>43069</v>
      </c>
      <c r="G15" s="426"/>
      <c r="H15" s="145">
        <v>0</v>
      </c>
      <c r="I15" s="427" t="s">
        <v>687</v>
      </c>
      <c r="J15" s="133" t="s">
        <v>200</v>
      </c>
      <c r="K15" s="70">
        <v>1</v>
      </c>
      <c r="L15" s="161" t="s">
        <v>264</v>
      </c>
    </row>
    <row r="16" spans="1:12" ht="111" customHeight="1" thickBot="1" x14ac:dyDescent="0.3">
      <c r="A16" s="15" t="s">
        <v>442</v>
      </c>
      <c r="B16" s="424" t="s">
        <v>443</v>
      </c>
      <c r="C16" s="424" t="s">
        <v>187</v>
      </c>
      <c r="D16" s="424" t="s">
        <v>444</v>
      </c>
      <c r="E16" s="424" t="s">
        <v>188</v>
      </c>
      <c r="F16" s="425" t="s">
        <v>397</v>
      </c>
      <c r="G16" s="426" t="s">
        <v>691</v>
      </c>
      <c r="H16" s="428">
        <v>0.33</v>
      </c>
      <c r="I16" s="427" t="s">
        <v>692</v>
      </c>
      <c r="J16" s="76" t="s">
        <v>213</v>
      </c>
      <c r="K16" s="70">
        <v>0.8</v>
      </c>
      <c r="L16" s="72" t="s">
        <v>250</v>
      </c>
    </row>
    <row r="17" spans="1:12" ht="111.75" customHeight="1" thickBot="1" x14ac:dyDescent="0.3">
      <c r="A17" s="16" t="s">
        <v>29</v>
      </c>
      <c r="B17" s="429" t="s">
        <v>445</v>
      </c>
      <c r="C17" s="429" t="s">
        <v>446</v>
      </c>
      <c r="D17" s="429" t="s">
        <v>446</v>
      </c>
      <c r="E17" s="429" t="s">
        <v>182</v>
      </c>
      <c r="F17" s="430" t="s">
        <v>420</v>
      </c>
      <c r="G17" s="431" t="s">
        <v>447</v>
      </c>
      <c r="H17" s="432">
        <v>0.33</v>
      </c>
      <c r="I17" s="433" t="s">
        <v>448</v>
      </c>
      <c r="J17" s="134" t="s">
        <v>249</v>
      </c>
      <c r="K17" s="73">
        <v>1</v>
      </c>
      <c r="L17" s="74" t="s">
        <v>265</v>
      </c>
    </row>
    <row r="18" spans="1:12" x14ac:dyDescent="0.25">
      <c r="A18" s="77"/>
    </row>
  </sheetData>
  <mergeCells count="10">
    <mergeCell ref="A10:F10"/>
    <mergeCell ref="A11:F11"/>
    <mergeCell ref="B9:C9"/>
    <mergeCell ref="A1:L6"/>
    <mergeCell ref="F7:L9"/>
    <mergeCell ref="L11:L12"/>
    <mergeCell ref="J10:L10"/>
    <mergeCell ref="G10:I10"/>
    <mergeCell ref="I11:I12"/>
    <mergeCell ref="B7:E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80" zoomScaleNormal="80" workbookViewId="0">
      <selection activeCell="A4" sqref="A4:J4"/>
    </sheetView>
  </sheetViews>
  <sheetFormatPr baseColWidth="10" defaultRowHeight="15" x14ac:dyDescent="0.25"/>
  <cols>
    <col min="1" max="1" width="24.85546875" customWidth="1"/>
    <col min="2" max="2" width="32.28515625" customWidth="1"/>
    <col min="3" max="3" width="28" customWidth="1"/>
    <col min="4" max="4" width="19.28515625" customWidth="1"/>
    <col min="5" max="5" width="14.7109375" customWidth="1"/>
    <col min="6" max="6" width="19.85546875" customWidth="1"/>
    <col min="7" max="7" width="13.42578125" customWidth="1"/>
    <col min="8" max="8" width="51.7109375" customWidth="1"/>
    <col min="9" max="9" width="14.7109375" customWidth="1"/>
    <col min="10" max="10" width="114" customWidth="1"/>
  </cols>
  <sheetData>
    <row r="1" spans="1:10" x14ac:dyDescent="0.25">
      <c r="A1" s="643"/>
      <c r="B1" s="650" t="s">
        <v>331</v>
      </c>
      <c r="C1" s="651"/>
      <c r="D1" s="651"/>
      <c r="E1" s="651"/>
      <c r="F1" s="651"/>
      <c r="G1" s="651"/>
      <c r="H1" s="651"/>
      <c r="I1" s="651"/>
      <c r="J1" s="651"/>
    </row>
    <row r="2" spans="1:10" x14ac:dyDescent="0.25">
      <c r="A2" s="644"/>
      <c r="B2" s="650" t="s">
        <v>332</v>
      </c>
      <c r="C2" s="651"/>
      <c r="D2" s="651"/>
      <c r="E2" s="651"/>
      <c r="F2" s="651"/>
      <c r="G2" s="651"/>
      <c r="H2" s="651"/>
      <c r="I2" s="651"/>
      <c r="J2" s="651"/>
    </row>
    <row r="3" spans="1:10" ht="15.75" thickBot="1" x14ac:dyDescent="0.3">
      <c r="A3" s="645"/>
      <c r="B3" s="650" t="s">
        <v>333</v>
      </c>
      <c r="C3" s="651"/>
      <c r="D3" s="651"/>
      <c r="E3" s="651"/>
      <c r="F3" s="651"/>
      <c r="G3" s="651"/>
      <c r="H3" s="651"/>
      <c r="I3" s="651"/>
      <c r="J3" s="651"/>
    </row>
    <row r="4" spans="1:10" ht="21" customHeight="1" thickBot="1" x14ac:dyDescent="0.3">
      <c r="A4" s="652" t="s">
        <v>316</v>
      </c>
      <c r="B4" s="653"/>
      <c r="C4" s="653"/>
      <c r="D4" s="653"/>
      <c r="E4" s="653"/>
      <c r="F4" s="653"/>
      <c r="G4" s="653"/>
      <c r="H4" s="653"/>
      <c r="I4" s="653"/>
      <c r="J4" s="654"/>
    </row>
    <row r="5" spans="1:10" ht="15.75" thickBot="1" x14ac:dyDescent="0.3">
      <c r="A5" s="646" t="s">
        <v>359</v>
      </c>
      <c r="B5" s="647"/>
      <c r="C5" s="647"/>
      <c r="D5" s="647"/>
      <c r="E5" s="647"/>
      <c r="F5" s="647"/>
      <c r="G5" s="647"/>
      <c r="H5" s="648"/>
      <c r="I5" s="384" t="s">
        <v>307</v>
      </c>
      <c r="J5" s="208" t="s">
        <v>50</v>
      </c>
    </row>
    <row r="6" spans="1:10" ht="26.25" thickBot="1" x14ac:dyDescent="0.3">
      <c r="A6" s="189" t="s">
        <v>360</v>
      </c>
      <c r="B6" s="190" t="s">
        <v>22</v>
      </c>
      <c r="C6" s="190" t="s">
        <v>361</v>
      </c>
      <c r="D6" s="190" t="s">
        <v>362</v>
      </c>
      <c r="E6" s="190" t="s">
        <v>363</v>
      </c>
      <c r="F6" s="190" t="s">
        <v>18</v>
      </c>
      <c r="G6" s="191" t="s">
        <v>5</v>
      </c>
      <c r="H6" s="192" t="s">
        <v>364</v>
      </c>
      <c r="I6" s="209" t="s">
        <v>175</v>
      </c>
      <c r="J6" s="208"/>
    </row>
    <row r="7" spans="1:10" ht="227.25" customHeight="1" thickBot="1" x14ac:dyDescent="0.3">
      <c r="A7" s="193" t="s">
        <v>365</v>
      </c>
      <c r="B7" s="210" t="s">
        <v>366</v>
      </c>
      <c r="C7" s="210" t="s">
        <v>449</v>
      </c>
      <c r="D7" s="210" t="s">
        <v>367</v>
      </c>
      <c r="E7" s="210" t="s">
        <v>368</v>
      </c>
      <c r="F7" s="210" t="s">
        <v>70</v>
      </c>
      <c r="G7" s="194">
        <v>42855</v>
      </c>
      <c r="H7" s="368" t="s">
        <v>453</v>
      </c>
      <c r="I7" s="231">
        <v>1</v>
      </c>
      <c r="J7" s="381" t="s">
        <v>688</v>
      </c>
    </row>
    <row r="8" spans="1:10" ht="192.75" customHeight="1" thickBot="1" x14ac:dyDescent="0.3">
      <c r="A8" s="195" t="s">
        <v>369</v>
      </c>
      <c r="B8" s="196" t="s">
        <v>370</v>
      </c>
      <c r="C8" s="197" t="s">
        <v>371</v>
      </c>
      <c r="D8" s="198" t="s">
        <v>372</v>
      </c>
      <c r="E8" s="198" t="s">
        <v>373</v>
      </c>
      <c r="F8" s="198" t="s">
        <v>70</v>
      </c>
      <c r="G8" s="199">
        <v>42855</v>
      </c>
      <c r="H8" s="370" t="s">
        <v>454</v>
      </c>
      <c r="I8" s="231">
        <v>1</v>
      </c>
      <c r="J8" s="381" t="s">
        <v>450</v>
      </c>
    </row>
    <row r="9" spans="1:10" ht="89.25" customHeight="1" thickBot="1" x14ac:dyDescent="0.3">
      <c r="A9" s="649" t="s">
        <v>374</v>
      </c>
      <c r="B9" s="196" t="s">
        <v>375</v>
      </c>
      <c r="C9" s="197" t="s">
        <v>376</v>
      </c>
      <c r="D9" s="198" t="s">
        <v>377</v>
      </c>
      <c r="E9" s="198" t="s">
        <v>377</v>
      </c>
      <c r="F9" s="198" t="s">
        <v>70</v>
      </c>
      <c r="G9" s="199">
        <v>43069</v>
      </c>
      <c r="H9" s="370"/>
      <c r="I9" s="231">
        <v>0</v>
      </c>
      <c r="J9" s="369" t="s">
        <v>451</v>
      </c>
    </row>
    <row r="10" spans="1:10" ht="191.25" customHeight="1" thickBot="1" x14ac:dyDescent="0.3">
      <c r="A10" s="649"/>
      <c r="B10" s="196" t="s">
        <v>378</v>
      </c>
      <c r="C10" s="240" t="s">
        <v>452</v>
      </c>
      <c r="D10" s="241" t="s">
        <v>379</v>
      </c>
      <c r="E10" s="241" t="s">
        <v>379</v>
      </c>
      <c r="F10" s="241" t="s">
        <v>70</v>
      </c>
      <c r="G10" s="242">
        <v>43069</v>
      </c>
      <c r="H10" s="371" t="s">
        <v>455</v>
      </c>
      <c r="I10" s="231">
        <v>0.33</v>
      </c>
      <c r="J10" s="369" t="s">
        <v>689</v>
      </c>
    </row>
    <row r="11" spans="1:10" ht="87" customHeight="1" thickBot="1" x14ac:dyDescent="0.3">
      <c r="A11" s="195" t="s">
        <v>380</v>
      </c>
      <c r="B11" s="196" t="s">
        <v>381</v>
      </c>
      <c r="C11" s="200" t="s">
        <v>382</v>
      </c>
      <c r="D11" s="198" t="s">
        <v>383</v>
      </c>
      <c r="E11" s="198" t="s">
        <v>383</v>
      </c>
      <c r="F11" s="198" t="s">
        <v>384</v>
      </c>
      <c r="G11" s="199">
        <v>43069</v>
      </c>
      <c r="H11" s="371"/>
      <c r="I11" s="231">
        <v>0</v>
      </c>
      <c r="J11" s="369" t="s">
        <v>456</v>
      </c>
    </row>
    <row r="12" spans="1:10" ht="86.25" customHeight="1" thickBot="1" x14ac:dyDescent="0.3">
      <c r="A12" s="201" t="s">
        <v>385</v>
      </c>
      <c r="B12" s="202" t="s">
        <v>386</v>
      </c>
      <c r="C12" s="203" t="s">
        <v>387</v>
      </c>
      <c r="D12" s="204" t="s">
        <v>388</v>
      </c>
      <c r="E12" s="204" t="s">
        <v>389</v>
      </c>
      <c r="F12" s="204" t="s">
        <v>384</v>
      </c>
      <c r="G12" s="205">
        <v>43069</v>
      </c>
      <c r="H12" s="371" t="s">
        <v>690</v>
      </c>
      <c r="I12" s="231">
        <v>0</v>
      </c>
      <c r="J12" s="369" t="s">
        <v>456</v>
      </c>
    </row>
    <row r="13" spans="1:10" x14ac:dyDescent="0.25">
      <c r="A13" s="206"/>
      <c r="B13" s="207"/>
      <c r="C13" s="207"/>
      <c r="D13" s="207"/>
      <c r="E13" s="207"/>
      <c r="F13" s="207"/>
      <c r="G13" s="207"/>
      <c r="H13" s="207"/>
    </row>
  </sheetData>
  <mergeCells count="7">
    <mergeCell ref="A1:A3"/>
    <mergeCell ref="A5:H5"/>
    <mergeCell ref="A9:A10"/>
    <mergeCell ref="B1:J1"/>
    <mergeCell ref="B2:J2"/>
    <mergeCell ref="B3:J3"/>
    <mergeCell ref="A4:J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Consolidado</vt:lpstr>
      <vt:lpstr>Gestion del Riesgo</vt:lpstr>
      <vt:lpstr>Mapa de Riesgos</vt:lpstr>
      <vt:lpstr>Antitrámites</vt:lpstr>
      <vt:lpstr>Rendicion de Cuentas </vt:lpstr>
      <vt:lpstr>Servicio al Ciudadano</vt:lpstr>
      <vt:lpstr>Transparencia</vt:lpstr>
      <vt:lpstr>EstgiaPartcp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Marcela Sanchez Parra</dc:creator>
  <cp:lastModifiedBy>Jaime Hernando Arias Patino</cp:lastModifiedBy>
  <dcterms:created xsi:type="dcterms:W3CDTF">2016-03-23T14:16:42Z</dcterms:created>
  <dcterms:modified xsi:type="dcterms:W3CDTF">2017-05-15T21:50:20Z</dcterms:modified>
</cp:coreProperties>
</file>